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pn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aparedes\Desktop\アリエル\DOSSIER\DOSSIER v 2.0\06 INVERSIONES\6.2 INVERSIONES DEL FRUV\EXCEL\"/>
    </mc:Choice>
  </mc:AlternateContent>
  <xr:revisionPtr revIDLastSave="0" documentId="13_ncr:1_{4D3F6354-5FC9-465A-ABA9-722F82237CDF}" xr6:coauthVersionLast="47" xr6:coauthVersionMax="47" xr10:uidLastSave="{00000000-0000-0000-0000-000000000000}"/>
  <bookViews>
    <workbookView xWindow="28680" yWindow="-120" windowWidth="25440" windowHeight="15270" firstSheet="1" activeTab="8" xr2:uid="{08C29878-604B-4C05-A183-6D55079754B5}"/>
  </bookViews>
  <sheets>
    <sheet name="CARATULA" sheetId="9" state="hidden" r:id="rId1"/>
    <sheet name="2017" sheetId="2" r:id="rId2"/>
    <sheet name="2018" sheetId="3" r:id="rId3"/>
    <sheet name="2019" sheetId="4" r:id="rId4"/>
    <sheet name="2020" sheetId="5" r:id="rId5"/>
    <sheet name="2021" sheetId="6" r:id="rId6"/>
    <sheet name="2022" sheetId="7" r:id="rId7"/>
    <sheet name="2023" sheetId="8" r:id="rId8"/>
    <sheet name="2024" sheetId="10" r:id="rId9"/>
  </sheets>
  <definedNames>
    <definedName name="_xlnm.Print_Area" localSheetId="2">'2018'!$A$1:$M$25</definedName>
    <definedName name="_xlnm.Print_Area" localSheetId="0">CARATULA!$B$1:$M$45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0" l="1"/>
  <c r="D25" i="10"/>
  <c r="E25" i="10"/>
  <c r="F25" i="10"/>
  <c r="G25" i="10"/>
  <c r="H25" i="10"/>
  <c r="I25" i="10"/>
  <c r="J25" i="10"/>
  <c r="K25" i="10"/>
  <c r="L25" i="10"/>
  <c r="M25" i="10"/>
  <c r="B25" i="10"/>
  <c r="M25" i="2" l="1"/>
  <c r="M25" i="5"/>
  <c r="C25" i="5" l="1"/>
  <c r="L25" i="5"/>
  <c r="G25" i="5"/>
  <c r="I25" i="5"/>
  <c r="D25" i="5"/>
  <c r="K25" i="5"/>
  <c r="B25" i="5"/>
  <c r="H25" i="5"/>
  <c r="F25" i="5"/>
  <c r="E25" i="5"/>
  <c r="J25" i="5"/>
  <c r="D25" i="2"/>
  <c r="E25" i="2"/>
  <c r="F25" i="2"/>
  <c r="G25" i="2"/>
  <c r="B25" i="2"/>
  <c r="C25" i="2"/>
  <c r="H25" i="2"/>
  <c r="I25" i="2"/>
  <c r="J25" i="2"/>
  <c r="K25" i="2"/>
  <c r="L25" i="2"/>
</calcChain>
</file>

<file path=xl/sharedStrings.xml><?xml version="1.0" encoding="utf-8"?>
<sst xmlns="http://schemas.openxmlformats.org/spreadsheetml/2006/main" count="264" uniqueCount="42">
  <si>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</si>
  <si>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</si>
  <si>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</si>
  <si>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</si>
  <si>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</si>
  <si>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</si>
  <si>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</si>
  <si>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</si>
  <si>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</si>
  <si>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</si>
  <si>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</si>
  <si>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</si>
  <si>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INSTRUMENTO FINANCIERO</t>
  </si>
  <si>
    <t>GESTIÓN 2017</t>
  </si>
  <si>
    <t>Fuente: Elaborado en base a información remitida por la Gestora Pública de la Seguridad Social de Largo Plazo.</t>
  </si>
  <si>
    <t>TOTAL</t>
  </si>
  <si>
    <t>BONOS BANCARIOS BURSÁTILES</t>
  </si>
  <si>
    <t>BONOS A LARGO PLAZO</t>
  </si>
  <si>
    <t>BONOS DEL TESORO</t>
  </si>
  <si>
    <t>BONOS PARTICIPATIVOS</t>
  </si>
  <si>
    <t>CUPONES</t>
  </si>
  <si>
    <t>CERTIFICADOS DE DEPÓSITO</t>
  </si>
  <si>
    <t>DEPÓSITOS A PLAZO FIJO</t>
  </si>
  <si>
    <t>LETRAS DEL TESORO</t>
  </si>
  <si>
    <t>CUOTAS DE PARTICIPACIÓN FIC</t>
  </si>
  <si>
    <t>PAGARES BURSÁTILES</t>
  </si>
  <si>
    <t>VALORES DE TITULARIZACIÓN</t>
  </si>
  <si>
    <t>LETRAS REDIMIBLES DEL B.C.B.</t>
  </si>
  <si>
    <t>TOTAL CARTERA EN FIRME</t>
  </si>
  <si>
    <t>TOTAL CARTERA EN REPORTO</t>
  </si>
  <si>
    <t xml:space="preserve">BONOS BANCARIOS BURSÁTILES </t>
  </si>
  <si>
    <t xml:space="preserve">DEPÓSITOS A PLAZO FIJO </t>
  </si>
  <si>
    <t>GESTIÓN 2018</t>
  </si>
  <si>
    <t>GESTIÓN 2019</t>
  </si>
  <si>
    <t>GESTIÓN 2020</t>
  </si>
  <si>
    <t>GESTIÓN 2021</t>
  </si>
  <si>
    <t>GESTIÓN 2022</t>
  </si>
  <si>
    <t>GESTIÓN 2023</t>
  </si>
  <si>
    <t>CARTERA POR INSTRUMENTO</t>
  </si>
  <si>
    <t>(En bolivianos)</t>
  </si>
  <si>
    <t>LETRAS DEL B.C.B</t>
  </si>
  <si>
    <t>GESTIÓN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</si>
</sst>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&quot; &quot;* #,##0.00&quot; &quot;;&quot;-&quot;* #,##0.00&quot; &quot;;&quot; &quot;* &quot;-&quot;00&quot; &quot;;&quot; &quot;@&quot; &quot;"/>
    <numFmt numFmtId="165" formatCode="&quot; &quot;* #,##0&quot; &quot;;&quot;-&quot;* #,##0&quot; &quot;;&quot; &quot;* &quot;-&quot;00&quot; &quot;;&quot; &quot;@&quot; &quot;"/>
  </numFmts>
  <fonts count="20">
    <font>
      <sz val="10"/>
      <color theme="1"/>
      <name val="Liberation Sans"/>
      <family val="2"/>
    </font>
    <font>
      <sz val="11"/>
      <color rgb="FF000000"/>
      <name val="Calibri"/>
      <family val="2"/>
    </font>
    <font>
      <sz val="10"/>
      <color theme="1"/>
      <name val="Liberation Sans"/>
      <family val="2"/>
    </font>
    <font>
      <b/>
      <sz val="11"/>
      <color rgb="FF000000"/>
      <name val="Calibri"/>
      <family val="2"/>
    </font>
    <font>
      <sz val="8"/>
      <color rgb="FF000000"/>
      <name val="Arial"/>
      <family val="2"/>
    </font>
    <font>
      <b/>
      <i/>
      <sz val="14"/>
      <color rgb="FF000000"/>
      <name val="Arial"/>
      <family val="2"/>
    </font>
    <font>
      <b/>
      <i/>
      <sz val="12"/>
      <color rgb="FF000000"/>
      <name val="Arial1"/>
    </font>
    <font>
      <b/>
      <i/>
      <sz val="9"/>
      <color rgb="FF000000"/>
      <name val="Arial1"/>
    </font>
    <font>
      <b/>
      <sz val="9"/>
      <color rgb="FF000000"/>
      <name val="Arial1"/>
    </font>
    <font>
      <b/>
      <sz val="11"/>
      <color rgb="FFFFFFFF"/>
      <name val="Calibri1"/>
    </font>
    <font>
      <b/>
      <sz val="10"/>
      <color rgb="FF000000"/>
      <name val="Arial1"/>
    </font>
    <font>
      <sz val="10"/>
      <color rgb="FF000000"/>
      <name val="Arial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sz val="8"/>
      <name val="Liberation Sans"/>
      <family val="2"/>
    </font>
    <font>
      <b/>
      <sz val="11"/>
      <color rgb="FFFFFFFF"/>
      <name val="Calibri"/>
      <family val="2"/>
    </font>
    <font>
      <b/>
      <i/>
      <sz val="12"/>
      <color rgb="FF000000"/>
      <name val="Arial"/>
      <family val="2"/>
    </font>
    <font>
      <b/>
      <sz val="11"/>
      <name val="Calibri"/>
      <family val="2"/>
    </font>
    <font>
      <b/>
      <sz val="14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58ED5"/>
        <bgColor rgb="FF558ED5"/>
      </patternFill>
    </fill>
    <fill>
      <patternFill patternType="solid">
        <fgColor rgb="FFFFFFFF"/>
        <bgColor rgb="FFFFFFFF"/>
      </patternFill>
    </fill>
    <fill>
      <patternFill patternType="solid">
        <fgColor theme="3" tint="0.499984740745262"/>
        <bgColor rgb="FF558ED5"/>
      </patternFill>
    </fill>
    <fill>
      <patternFill patternType="solid">
        <fgColor theme="3" tint="9.9978637043366805E-2"/>
        <bgColor rgb="FF558ED5"/>
      </patternFill>
    </fill>
    <fill>
      <patternFill patternType="solid">
        <fgColor rgb="FF17375E"/>
        <bgColor rgb="FF17375E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5">
    <xf numFmtId="0" fontId="0" fillId="0" borderId="0"/>
    <xf numFmtId="164" fontId="1" fillId="0" borderId="0" applyBorder="0" applyProtection="0"/>
    <xf numFmtId="0" fontId="1" fillId="0" borderId="0" applyNumberFormat="0" applyFill="0" applyBorder="0" applyProtection="0"/>
    <xf numFmtId="0" fontId="4" fillId="0" borderId="0" applyNumberFormat="0" applyFill="0" applyBorder="0" applyProtection="0"/>
    <xf numFmtId="0" fontId="2" fillId="0" borderId="0"/>
  </cellStyleXfs>
  <cellXfs count="68">
    <xf numFmtId="0" fontId="0" fillId="0" borderId="0" xfId="0"/>
    <xf numFmtId="0" fontId="1" fillId="0" borderId="0" xfId="2"/>
    <xf numFmtId="0" fontId="1" fillId="0" borderId="1" xfId="2" applyBorder="1" applyProtection="1"/>
    <xf numFmtId="165" fontId="1" fillId="0" borderId="1" xfId="1" applyNumberFormat="1" applyBorder="1" applyProtection="1"/>
    <xf numFmtId="0" fontId="1" fillId="0" borderId="0" xfId="2" applyProtection="1"/>
    <xf numFmtId="0" fontId="4" fillId="0" borderId="0" xfId="3"/>
    <xf numFmtId="0" fontId="2" fillId="0" borderId="0" xfId="4"/>
    <xf numFmtId="0" fontId="8" fillId="0" borderId="0" xfId="3" applyFont="1" applyFill="1" applyBorder="1" applyAlignment="1">
      <alignment horizontal="center" vertical="center"/>
    </xf>
    <xf numFmtId="0" fontId="4" fillId="0" borderId="0" xfId="3" applyFill="1" applyBorder="1"/>
    <xf numFmtId="0" fontId="4" fillId="0" borderId="0" xfId="3" applyFill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left" vertical="center" wrapText="1"/>
    </xf>
    <xf numFmtId="41" fontId="11" fillId="0" borderId="0" xfId="3" applyNumberFormat="1" applyFont="1" applyFill="1" applyBorder="1" applyAlignment="1">
      <alignment horizontal="center" vertical="center"/>
    </xf>
    <xf numFmtId="41" fontId="1" fillId="0" borderId="0" xfId="3" applyNumberFormat="1" applyFont="1" applyFill="1" applyBorder="1" applyAlignment="1">
      <alignment horizontal="center" vertical="center"/>
    </xf>
    <xf numFmtId="0" fontId="3" fillId="0" borderId="0" xfId="3" applyFont="1" applyFill="1" applyBorder="1"/>
    <xf numFmtId="3" fontId="3" fillId="0" borderId="0" xfId="3" applyNumberFormat="1" applyFont="1" applyFill="1" applyBorder="1" applyAlignment="1">
      <alignment horizontal="center" vertical="center"/>
    </xf>
    <xf numFmtId="3" fontId="4" fillId="0" borderId="0" xfId="3" applyNumberFormat="1" applyFill="1" applyBorder="1"/>
    <xf numFmtId="165" fontId="12" fillId="4" borderId="1" xfId="1" applyNumberFormat="1" applyFont="1" applyFill="1" applyBorder="1" applyProtection="1"/>
    <xf numFmtId="0" fontId="13" fillId="0" borderId="0" xfId="2" applyFont="1" applyProtection="1"/>
    <xf numFmtId="165" fontId="15" fillId="2" borderId="1" xfId="1" applyNumberFormat="1" applyFont="1" applyFill="1" applyBorder="1" applyProtection="1"/>
    <xf numFmtId="0" fontId="17" fillId="0" borderId="1" xfId="2" applyFont="1" applyFill="1" applyBorder="1" applyAlignment="1" applyProtection="1">
      <alignment horizontal="left"/>
    </xf>
    <xf numFmtId="165" fontId="17" fillId="0" borderId="1" xfId="1" applyNumberFormat="1" applyFont="1" applyBorder="1" applyProtection="1"/>
    <xf numFmtId="41" fontId="1" fillId="0" borderId="1" xfId="1" applyNumberFormat="1" applyBorder="1" applyProtection="1"/>
    <xf numFmtId="41" fontId="17" fillId="0" borderId="1" xfId="1" applyNumberFormat="1" applyFont="1" applyBorder="1" applyProtection="1"/>
    <xf numFmtId="41" fontId="17" fillId="0" borderId="2" xfId="1" applyNumberFormat="1" applyFont="1" applyBorder="1" applyProtection="1"/>
    <xf numFmtId="41" fontId="12" fillId="4" borderId="1" xfId="1" applyNumberFormat="1" applyFont="1" applyFill="1" applyBorder="1" applyProtection="1"/>
    <xf numFmtId="41" fontId="15" fillId="2" borderId="1" xfId="1" applyNumberFormat="1" applyFont="1" applyFill="1" applyBorder="1" applyProtection="1"/>
    <xf numFmtId="41" fontId="1" fillId="3" borderId="1" xfId="1" applyNumberFormat="1" applyFill="1" applyBorder="1" applyProtection="1"/>
    <xf numFmtId="0" fontId="15" fillId="6" borderId="7" xfId="2" applyFont="1" applyFill="1" applyBorder="1" applyAlignment="1">
      <alignment horizontal="center" vertical="center"/>
    </xf>
    <xf numFmtId="0" fontId="15" fillId="6" borderId="7" xfId="2" applyFont="1" applyFill="1" applyBorder="1" applyAlignment="1">
      <alignment horizontal="center" vertical="center" wrapText="1"/>
    </xf>
    <xf numFmtId="0" fontId="4" fillId="0" borderId="0" xfId="2" applyFont="1" applyAlignment="1" applyProtection="1">
      <alignment vertical="center"/>
    </xf>
    <xf numFmtId="0" fontId="12" fillId="2" borderId="1" xfId="2" applyFont="1" applyFill="1" applyBorder="1" applyAlignment="1" applyProtection="1">
      <alignment horizontal="center"/>
    </xf>
    <xf numFmtId="41" fontId="12" fillId="2" borderId="1" xfId="1" applyNumberFormat="1" applyFont="1" applyFill="1" applyBorder="1" applyProtection="1"/>
    <xf numFmtId="41" fontId="12" fillId="2" borderId="2" xfId="1" applyNumberFormat="1" applyFont="1" applyFill="1" applyBorder="1" applyProtection="1"/>
    <xf numFmtId="41" fontId="1" fillId="0" borderId="1" xfId="1" applyNumberFormat="1" applyBorder="1" applyAlignment="1" applyProtection="1">
      <alignment horizontal="right"/>
    </xf>
    <xf numFmtId="41" fontId="17" fillId="0" borderId="1" xfId="1" applyNumberFormat="1" applyFont="1" applyBorder="1" applyAlignment="1" applyProtection="1">
      <alignment horizontal="right"/>
    </xf>
    <xf numFmtId="41" fontId="12" fillId="4" borderId="1" xfId="1" applyNumberFormat="1" applyFont="1" applyFill="1" applyBorder="1" applyAlignment="1" applyProtection="1">
      <alignment horizontal="right"/>
    </xf>
    <xf numFmtId="41" fontId="15" fillId="2" borderId="1" xfId="1" applyNumberFormat="1" applyFont="1" applyFill="1" applyBorder="1" applyAlignment="1" applyProtection="1">
      <alignment horizontal="right"/>
    </xf>
    <xf numFmtId="0" fontId="12" fillId="4" borderId="1" xfId="2" applyFont="1" applyFill="1" applyBorder="1" applyAlignment="1" applyProtection="1">
      <alignment horizontal="center"/>
    </xf>
    <xf numFmtId="41" fontId="3" fillId="0" borderId="1" xfId="1" applyNumberFormat="1" applyFont="1" applyBorder="1" applyProtection="1"/>
    <xf numFmtId="0" fontId="1" fillId="0" borderId="0" xfId="2" applyAlignment="1">
      <alignment vertical="center"/>
    </xf>
    <xf numFmtId="0" fontId="0" fillId="0" borderId="0" xfId="0" applyAlignment="1">
      <alignment vertical="center"/>
    </xf>
    <xf numFmtId="0" fontId="1" fillId="0" borderId="1" xfId="2" applyBorder="1" applyAlignment="1" applyProtection="1">
      <alignment vertical="center"/>
    </xf>
    <xf numFmtId="41" fontId="1" fillId="0" borderId="1" xfId="1" applyNumberFormat="1" applyBorder="1" applyAlignment="1" applyProtection="1">
      <alignment vertical="center"/>
    </xf>
    <xf numFmtId="0" fontId="17" fillId="0" borderId="1" xfId="2" applyFont="1" applyFill="1" applyBorder="1" applyAlignment="1" applyProtection="1">
      <alignment horizontal="left" vertical="center"/>
    </xf>
    <xf numFmtId="41" fontId="17" fillId="0" borderId="1" xfId="1" applyNumberFormat="1" applyFont="1" applyBorder="1" applyAlignment="1" applyProtection="1">
      <alignment vertical="center"/>
    </xf>
    <xf numFmtId="0" fontId="12" fillId="4" borderId="1" xfId="2" applyFont="1" applyFill="1" applyBorder="1" applyAlignment="1" applyProtection="1">
      <alignment horizontal="center" vertical="center"/>
    </xf>
    <xf numFmtId="41" fontId="12" fillId="4" borderId="1" xfId="1" applyNumberFormat="1" applyFont="1" applyFill="1" applyBorder="1" applyAlignment="1" applyProtection="1">
      <alignment vertical="center"/>
    </xf>
    <xf numFmtId="41" fontId="15" fillId="2" borderId="1" xfId="1" applyNumberFormat="1" applyFont="1" applyFill="1" applyBorder="1" applyAlignment="1" applyProtection="1">
      <alignment vertical="center"/>
    </xf>
    <xf numFmtId="0" fontId="1" fillId="0" borderId="0" xfId="2" applyAlignment="1" applyProtection="1">
      <alignment vertical="center"/>
    </xf>
    <xf numFmtId="164" fontId="1" fillId="0" borderId="0" xfId="1" applyBorder="1" applyAlignment="1" applyProtection="1">
      <alignment vertical="center"/>
    </xf>
    <xf numFmtId="0" fontId="13" fillId="0" borderId="0" xfId="2" applyFont="1" applyAlignment="1" applyProtection="1">
      <alignment vertical="center"/>
    </xf>
    <xf numFmtId="0" fontId="2" fillId="0" borderId="0" xfId="4"/>
    <xf numFmtId="0" fontId="5" fillId="0" borderId="0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/>
    </xf>
    <xf numFmtId="49" fontId="7" fillId="0" borderId="0" xfId="3" applyNumberFormat="1" applyFont="1" applyFill="1" applyBorder="1" applyAlignment="1">
      <alignment horizontal="center" vertical="center"/>
    </xf>
    <xf numFmtId="0" fontId="18" fillId="0" borderId="0" xfId="2" applyFont="1" applyAlignment="1" applyProtection="1">
      <alignment horizontal="center"/>
    </xf>
    <xf numFmtId="0" fontId="19" fillId="0" borderId="0" xfId="2" applyFont="1" applyBorder="1" applyAlignment="1" applyProtection="1">
      <alignment horizontal="center" vertical="center"/>
    </xf>
    <xf numFmtId="0" fontId="15" fillId="5" borderId="0" xfId="2" applyFont="1" applyFill="1" applyBorder="1" applyAlignment="1" applyProtection="1">
      <alignment horizontal="center" vertical="center"/>
    </xf>
    <xf numFmtId="0" fontId="15" fillId="5" borderId="3" xfId="2" applyFont="1" applyFill="1" applyBorder="1" applyAlignment="1" applyProtection="1">
      <alignment horizontal="center" vertical="center"/>
    </xf>
    <xf numFmtId="0" fontId="15" fillId="6" borderId="4" xfId="2" applyFont="1" applyFill="1" applyBorder="1" applyAlignment="1">
      <alignment horizontal="center" vertical="center"/>
    </xf>
    <xf numFmtId="0" fontId="15" fillId="6" borderId="5" xfId="2" applyFont="1" applyFill="1" applyBorder="1" applyAlignment="1">
      <alignment horizontal="center" vertical="center"/>
    </xf>
    <xf numFmtId="0" fontId="15" fillId="6" borderId="6" xfId="2" applyFont="1" applyFill="1" applyBorder="1" applyAlignment="1">
      <alignment horizontal="center" vertical="center"/>
    </xf>
    <xf numFmtId="0" fontId="16" fillId="0" borderId="0" xfId="2" applyFont="1" applyAlignment="1" applyProtection="1">
      <alignment horizontal="center"/>
    </xf>
    <xf numFmtId="164" fontId="18" fillId="0" borderId="0" xfId="1" applyFont="1" applyBorder="1" applyAlignment="1" applyProtection="1">
      <alignment horizontal="center" vertical="center"/>
    </xf>
    <xf numFmtId="0" fontId="16" fillId="0" borderId="0" xfId="2" applyFont="1" applyAlignment="1" applyProtection="1">
      <alignment horizontal="center" vertical="center"/>
    </xf>
  </cellXfs>
  <cellStyles count="5">
    <cellStyle name="Default" xfId="2" xr:uid="{2526A277-6C65-4443-B1F4-97C718737300}"/>
    <cellStyle name="Default 2" xfId="3" xr:uid="{22F4366A-0ADF-463B-A1C7-1336B4281EE2}"/>
    <cellStyle name="Millares" xfId="1" builtinId="3"/>
    <cellStyle name="Normal" xfId="0" builtinId="0"/>
    <cellStyle name="Normal 2" xfId="4" xr:uid="{CEA3AD3B-6C3D-4C39-8A2E-8F225AFFC21C}"/>
  </cellStyles>
  <dxfs count="0"/>
  <tableStyles count="0" defaultTableStyle="TableStyleMedium2" defaultPivotStyle="PivotStyleLight16"/>
  <colors>
    <mruColors>
      <color rgb="FF558ED5"/>
      <color rgb="FF1737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013046" cy="7908637"/>
    <xdr:pic>
      <xdr:nvPicPr>
        <xdr:cNvPr id="2" name="Imagen 1">
          <a:extLst>
            <a:ext uri="{FF2B5EF4-FFF2-40B4-BE49-F238E27FC236}">
              <a16:creationId xmlns:a16="http://schemas.microsoft.com/office/drawing/2014/main" id="{283CDC5E-85E7-46D5-BC53-BF4980B31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013046" cy="7908637"/>
        </a:xfrm>
        <a:prstGeom prst="rect">
          <a:avLst/>
        </a:prstGeom>
      </xdr:spPr>
    </xdr:pic>
    <xdr:clientData/>
  </xdr:oneCellAnchor>
  <xdr:twoCellAnchor>
    <xdr:from>
      <xdr:col>1</xdr:col>
      <xdr:colOff>1692851</xdr:colOff>
      <xdr:row>15</xdr:row>
      <xdr:rowOff>15875</xdr:rowOff>
    </xdr:from>
    <xdr:to>
      <xdr:col>10</xdr:col>
      <xdr:colOff>847147</xdr:colOff>
      <xdr:row>25</xdr:row>
      <xdr:rowOff>27973</xdr:rowOff>
    </xdr:to>
    <xdr:sp macro="" textlink="">
      <xdr:nvSpPr>
        <xdr:cNvPr id="3" name="Google Shape;186;p26">
          <a:extLst>
            <a:ext uri="{FF2B5EF4-FFF2-40B4-BE49-F238E27FC236}">
              <a16:creationId xmlns:a16="http://schemas.microsoft.com/office/drawing/2014/main" id="{95791A40-FD65-4CCE-BD00-CEDE2714CA8F}"/>
            </a:ext>
          </a:extLst>
        </xdr:cNvPr>
        <xdr:cNvSpPr txBox="1">
          <a:spLocks noGrp="1"/>
        </xdr:cNvSpPr>
      </xdr:nvSpPr>
      <xdr:spPr>
        <a:xfrm>
          <a:off x="1803976" y="3444875"/>
          <a:ext cx="8377671" cy="159959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4500" b="1" i="0" u="none" strike="noStrike" cap="none">
              <a:solidFill>
                <a:schemeClr val="lt1"/>
              </a:solidFill>
              <a:latin typeface="Lexend Exa"/>
              <a:ea typeface="Lexend Exa"/>
              <a:cs typeface="Lexend Exa"/>
              <a:sym typeface="Lexend Exa"/>
            </a:defRPr>
          </a:lvl1pPr>
          <a:lvl2pPr marR="0" lvl="1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2pPr>
          <a:lvl3pPr marR="0" lvl="2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3pPr>
          <a:lvl4pPr marR="0" lvl="3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4pPr>
          <a:lvl5pPr marR="0" lvl="4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5pPr>
          <a:lvl6pPr marR="0" lvl="5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6pPr>
          <a:lvl7pPr marR="0" lvl="6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7pPr>
          <a:lvl8pPr marR="0" lvl="7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8pPr>
          <a:lvl9pPr marR="0" lvl="8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9pPr>
        </a:lstStyle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BO" sz="3800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DETALLE DE CARTERA POR INSTRUMENTO</a:t>
          </a:r>
          <a:endParaRPr sz="380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79375</xdr:colOff>
      <xdr:row>1</xdr:row>
      <xdr:rowOff>111125</xdr:rowOff>
    </xdr:from>
    <xdr:to>
      <xdr:col>7</xdr:col>
      <xdr:colOff>75623</xdr:colOff>
      <xdr:row>8</xdr:row>
      <xdr:rowOff>88611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73DFA935-8253-4F56-ACB2-EF3788CED60C}"/>
            </a:ext>
          </a:extLst>
        </xdr:cNvPr>
        <xdr:cNvGrpSpPr/>
      </xdr:nvGrpSpPr>
      <xdr:grpSpPr>
        <a:xfrm>
          <a:off x="190500" y="254000"/>
          <a:ext cx="6504998" cy="1485611"/>
          <a:chOff x="1099127" y="165389"/>
          <a:chExt cx="6504998" cy="1485611"/>
        </a:xfrm>
      </xdr:grpSpPr>
      <xdr:sp macro="" textlink="">
        <xdr:nvSpPr>
          <xdr:cNvPr id="5" name="Diagrama de flujo: proceso alternativo 4">
            <a:extLst>
              <a:ext uri="{FF2B5EF4-FFF2-40B4-BE49-F238E27FC236}">
                <a16:creationId xmlns:a16="http://schemas.microsoft.com/office/drawing/2014/main" id="{EE09A6E6-F53E-4009-314E-FFA315154890}"/>
              </a:ext>
            </a:extLst>
          </xdr:cNvPr>
          <xdr:cNvSpPr/>
        </xdr:nvSpPr>
        <xdr:spPr>
          <a:xfrm>
            <a:off x="1099127" y="165389"/>
            <a:ext cx="6504998" cy="1485611"/>
          </a:xfrm>
          <a:prstGeom prst="flowChartAlternateProcess">
            <a:avLst/>
          </a:prstGeom>
          <a:solidFill>
            <a:schemeClr val="bg2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BO" sz="1100"/>
          </a:p>
        </xdr:txBody>
      </xdr:sp>
      <xdr:pic>
        <xdr:nvPicPr>
          <xdr:cNvPr id="6" name="Imagen 5">
            <a:extLst>
              <a:ext uri="{FF2B5EF4-FFF2-40B4-BE49-F238E27FC236}">
                <a16:creationId xmlns:a16="http://schemas.microsoft.com/office/drawing/2014/main" id="{0A28608D-01C1-A0DA-F5C3-CE5A51D1212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216696" y="324146"/>
            <a:ext cx="6276701" cy="117099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952499</xdr:colOff>
      <xdr:row>0</xdr:row>
      <xdr:rowOff>60613</xdr:rowOff>
    </xdr:from>
    <xdr:ext cx="1494502" cy="513038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18818DE1-7C5F-4095-8B2E-D742AF155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99067" y="60613"/>
          <a:ext cx="1494502" cy="51303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935182</xdr:colOff>
      <xdr:row>0</xdr:row>
      <xdr:rowOff>60614</xdr:rowOff>
    </xdr:from>
    <xdr:ext cx="1494502" cy="513038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6122AB24-0A69-4FB2-B8EC-74BA165B4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73091" y="60614"/>
          <a:ext cx="1494502" cy="51303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943841</xdr:colOff>
      <xdr:row>0</xdr:row>
      <xdr:rowOff>60614</xdr:rowOff>
    </xdr:from>
    <xdr:ext cx="1494502" cy="513038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FCD3509A-167C-41DD-92D5-C8D3A855A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50" y="60614"/>
          <a:ext cx="1494502" cy="513038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943840</xdr:colOff>
      <xdr:row>0</xdr:row>
      <xdr:rowOff>51955</xdr:rowOff>
    </xdr:from>
    <xdr:ext cx="1494502" cy="513038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06C7AE4A-2070-4947-B05C-CEB2F3AC4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90408" y="51955"/>
          <a:ext cx="1494502" cy="513038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952499</xdr:colOff>
      <xdr:row>0</xdr:row>
      <xdr:rowOff>51955</xdr:rowOff>
    </xdr:from>
    <xdr:ext cx="1494502" cy="513038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0C562173-6982-41F1-AE7A-CAB808A33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99067" y="51955"/>
          <a:ext cx="1494502" cy="513038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969818</xdr:colOff>
      <xdr:row>0</xdr:row>
      <xdr:rowOff>51954</xdr:rowOff>
    </xdr:from>
    <xdr:ext cx="1494502" cy="513038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7A96C5BA-6F64-4D2D-9F2C-428AB3561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07727" y="51954"/>
          <a:ext cx="1494502" cy="513038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969818</xdr:colOff>
      <xdr:row>0</xdr:row>
      <xdr:rowOff>51954</xdr:rowOff>
    </xdr:from>
    <xdr:ext cx="1494502" cy="513038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7634505D-1CE6-48A8-803F-363311F68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16386" y="51954"/>
          <a:ext cx="1494502" cy="513038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969818</xdr:colOff>
      <xdr:row>0</xdr:row>
      <xdr:rowOff>51954</xdr:rowOff>
    </xdr:from>
    <xdr:ext cx="1494502" cy="513038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BCC091CE-EEE9-4FB2-B5A1-B4BFA6C7A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27643" y="51954"/>
          <a:ext cx="1494502" cy="51303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EC45E-FD05-49F5-904C-01416C05A531}">
  <sheetPr>
    <pageSetUpPr fitToPage="1"/>
  </sheetPr>
  <dimension ref="A1:N23"/>
  <sheetViews>
    <sheetView view="pageBreakPreview" zoomScale="60" zoomScaleNormal="55" workbookViewId="0">
      <selection activeCell="D52" sqref="D52"/>
    </sheetView>
  </sheetViews>
  <sheetFormatPr baseColWidth="10" defaultColWidth="7.85546875" defaultRowHeight="11.25"/>
  <cols>
    <col min="1" max="1" width="1.7109375" style="5" customWidth="1"/>
    <col min="2" max="2" width="29.7109375" style="5" customWidth="1"/>
    <col min="3" max="12" width="13.5703125" style="5" customWidth="1"/>
    <col min="13" max="13" width="13.85546875" style="5" customWidth="1"/>
    <col min="14" max="14" width="7.85546875" style="5" customWidth="1"/>
    <col min="15" max="16384" width="7.85546875" style="5"/>
  </cols>
  <sheetData>
    <row r="1" spans="1:14">
      <c r="F1" s="53"/>
    </row>
    <row r="2" spans="1:14">
      <c r="F2" s="53"/>
    </row>
    <row r="3" spans="1:14">
      <c r="F3" s="53"/>
    </row>
    <row r="6" spans="1:14" ht="18.75"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4" ht="39.75" customHeight="1"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</row>
    <row r="8" spans="1:14" ht="15"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</row>
    <row r="9" spans="1:14" ht="12"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</row>
    <row r="10" spans="1:14" s="8" customFormat="1" ht="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4" s="8" customFormat="1" ht="15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1"/>
    </row>
    <row r="12" spans="1:14" s="6" customFormat="1" ht="24" customHeight="1">
      <c r="A12" s="8"/>
      <c r="B12" s="12"/>
      <c r="C12" s="13"/>
      <c r="D12" s="13"/>
      <c r="E12" s="13"/>
      <c r="F12" s="14"/>
      <c r="G12" s="14"/>
      <c r="H12" s="14"/>
      <c r="I12" s="14"/>
      <c r="J12" s="14"/>
      <c r="K12" s="14"/>
      <c r="L12" s="14"/>
      <c r="M12" s="14"/>
      <c r="N12" s="8"/>
    </row>
    <row r="13" spans="1:14" s="6" customFormat="1" ht="24" customHeight="1">
      <c r="A13" s="8"/>
      <c r="B13" s="12"/>
      <c r="C13" s="13"/>
      <c r="D13" s="13"/>
      <c r="E13" s="13"/>
      <c r="F13" s="14"/>
      <c r="G13" s="14"/>
      <c r="H13" s="14"/>
      <c r="I13" s="14"/>
      <c r="J13" s="14"/>
      <c r="K13" s="14"/>
      <c r="L13" s="14"/>
      <c r="M13" s="14"/>
      <c r="N13" s="8"/>
    </row>
    <row r="14" spans="1:14" s="6" customFormat="1" ht="28.5" customHeight="1">
      <c r="A14" s="8"/>
      <c r="B14" s="12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8"/>
    </row>
    <row r="15" spans="1:14" s="6" customFormat="1" ht="24" customHeight="1">
      <c r="A15" s="8"/>
      <c r="B15" s="12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8"/>
    </row>
    <row r="16" spans="1:14" s="6" customFormat="1" ht="15">
      <c r="A16" s="8"/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8"/>
    </row>
    <row r="17" spans="1:14" s="6" customFormat="1" ht="12.7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17"/>
      <c r="M17" s="17"/>
      <c r="N17" s="8"/>
    </row>
    <row r="18" spans="1:14" s="6" customFormat="1" ht="12.7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s="6" customFormat="1" ht="12.7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4" s="6" customFormat="1" ht="12.7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s="6" customFormat="1" ht="12.7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s="6" customFormat="1" ht="12.7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s="6" customFormat="1" ht="12.7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</sheetData>
  <mergeCells count="5">
    <mergeCell ref="F1:F3"/>
    <mergeCell ref="B6:M6"/>
    <mergeCell ref="B7:M7"/>
    <mergeCell ref="B8:M8"/>
    <mergeCell ref="B9:M9"/>
  </mergeCells>
  <printOptions horizontalCentered="1" verticalCentered="1"/>
  <pageMargins left="0.47244094488188981" right="0.51181102362204722" top="1.1417322834645669" bottom="1.1417322834645669" header="0.74803149606299213" footer="0.74803149606299213"/>
  <pageSetup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0E522-AF6F-463F-9CAD-3B3180D7D984}">
  <sheetPr>
    <pageSetUpPr fitToPage="1"/>
  </sheetPr>
  <dimension ref="A5:WZD34"/>
  <sheetViews>
    <sheetView showGridLines="0" zoomScale="110" zoomScaleNormal="110" zoomScaleSheetLayoutView="100" workbookViewId="0">
      <selection activeCell="D52" sqref="D52"/>
    </sheetView>
  </sheetViews>
  <sheetFormatPr baseColWidth="10" defaultRowHeight="15"/>
  <cols>
    <col min="1" max="1" width="37.7109375" style="4" customWidth="1"/>
    <col min="2" max="13" width="14.7109375" style="4" customWidth="1"/>
    <col min="14" max="16228" width="11.28515625" style="1" customWidth="1"/>
  </cols>
  <sheetData>
    <row r="5" spans="1:13" ht="18">
      <c r="A5" s="58" t="s">
        <v>38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</row>
    <row r="6" spans="1:13">
      <c r="A6" s="59" t="s">
        <v>39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</row>
    <row r="7" spans="1:13" ht="15.75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</row>
    <row r="8" spans="1:13">
      <c r="A8" s="60" t="s">
        <v>12</v>
      </c>
      <c r="B8" s="62" t="s">
        <v>13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4"/>
    </row>
    <row r="9" spans="1:13">
      <c r="A9" s="61"/>
      <c r="B9" s="29" t="s">
        <v>0</v>
      </c>
      <c r="C9" s="30" t="s">
        <v>1</v>
      </c>
      <c r="D9" s="29" t="s">
        <v>2</v>
      </c>
      <c r="E9" s="30" t="s">
        <v>3</v>
      </c>
      <c r="F9" s="29" t="s">
        <v>4</v>
      </c>
      <c r="G9" s="30" t="s">
        <v>5</v>
      </c>
      <c r="H9" s="29" t="s">
        <v>6</v>
      </c>
      <c r="I9" s="30" t="s">
        <v>7</v>
      </c>
      <c r="J9" s="29" t="s">
        <v>8</v>
      </c>
      <c r="K9" s="30" t="s">
        <v>9</v>
      </c>
      <c r="L9" s="29" t="s">
        <v>10</v>
      </c>
      <c r="M9" s="30" t="s">
        <v>11</v>
      </c>
    </row>
    <row r="10" spans="1:13">
      <c r="A10" s="2" t="s">
        <v>16</v>
      </c>
      <c r="B10" s="23">
        <v>48271775.35276968</v>
      </c>
      <c r="C10" s="23">
        <v>48350720.842565589</v>
      </c>
      <c r="D10" s="23">
        <v>48089295.427113697</v>
      </c>
      <c r="E10" s="23">
        <v>47412123.376093283</v>
      </c>
      <c r="F10" s="23">
        <v>47513531.619533531</v>
      </c>
      <c r="G10" s="23">
        <v>47538805.728862971</v>
      </c>
      <c r="H10" s="23">
        <v>47614774.161807574</v>
      </c>
      <c r="I10" s="23">
        <v>47529406.241982497</v>
      </c>
      <c r="J10" s="23">
        <v>47436020.600583084</v>
      </c>
      <c r="K10" s="23">
        <v>46395391.088921294</v>
      </c>
      <c r="L10" s="23">
        <v>46492108.629737616</v>
      </c>
      <c r="M10" s="23">
        <v>40679921.40087463</v>
      </c>
    </row>
    <row r="11" spans="1:13">
      <c r="A11" s="2" t="s">
        <v>17</v>
      </c>
      <c r="B11" s="23">
        <v>57670130.52332361</v>
      </c>
      <c r="C11" s="23">
        <v>59633492.013119534</v>
      </c>
      <c r="D11" s="23">
        <v>57993786.016034991</v>
      </c>
      <c r="E11" s="23">
        <v>57400945.330903783</v>
      </c>
      <c r="F11" s="23">
        <v>57337691.911078714</v>
      </c>
      <c r="G11" s="23">
        <v>57376163.696793005</v>
      </c>
      <c r="H11" s="23">
        <v>57528311.752186581</v>
      </c>
      <c r="I11" s="23">
        <v>57090683.145772584</v>
      </c>
      <c r="J11" s="23">
        <v>54984484.169096202</v>
      </c>
      <c r="K11" s="23">
        <v>54585217.370262377</v>
      </c>
      <c r="L11" s="23">
        <v>46407264.879008755</v>
      </c>
      <c r="M11" s="23">
        <v>46256244.179300301</v>
      </c>
    </row>
    <row r="12" spans="1:13">
      <c r="A12" s="2" t="s">
        <v>18</v>
      </c>
      <c r="B12" s="23">
        <v>3952297.6384839644</v>
      </c>
      <c r="C12" s="23">
        <v>3908357.2419825066</v>
      </c>
      <c r="D12" s="23">
        <v>3878897.5276967925</v>
      </c>
      <c r="E12" s="23">
        <v>3869436.478134111</v>
      </c>
      <c r="F12" s="23">
        <v>3869986.2084548105</v>
      </c>
      <c r="G12" s="23">
        <v>3867407.1822157428</v>
      </c>
      <c r="H12" s="23">
        <v>3864393.7317784256</v>
      </c>
      <c r="I12" s="23">
        <v>3169250.7827988332</v>
      </c>
      <c r="J12" s="23">
        <v>1824840.5364431483</v>
      </c>
      <c r="K12" s="23">
        <v>1330759.6355685131</v>
      </c>
      <c r="L12" s="23">
        <v>1334227.0539358601</v>
      </c>
      <c r="M12" s="23">
        <v>1337311.8615160347</v>
      </c>
    </row>
    <row r="13" spans="1:13">
      <c r="A13" s="2" t="s">
        <v>19</v>
      </c>
      <c r="B13" s="23">
        <v>0</v>
      </c>
      <c r="C13" s="23">
        <v>0</v>
      </c>
      <c r="D13" s="23">
        <v>733416.90962099121</v>
      </c>
      <c r="E13" s="23">
        <v>737007.28862973757</v>
      </c>
      <c r="F13" s="23">
        <v>740755.10204081633</v>
      </c>
      <c r="G13" s="23">
        <v>744418.3673469387</v>
      </c>
      <c r="H13" s="23">
        <v>748241.98250728857</v>
      </c>
      <c r="I13" s="23">
        <v>733470.11661807576</v>
      </c>
      <c r="J13" s="23">
        <v>736982.50728862965</v>
      </c>
      <c r="K13" s="23">
        <v>740647.95918367349</v>
      </c>
      <c r="L13" s="23">
        <v>744229.59183673467</v>
      </c>
      <c r="M13" s="23">
        <v>747967.20116618078</v>
      </c>
    </row>
    <row r="14" spans="1:13">
      <c r="A14" s="2" t="s">
        <v>20</v>
      </c>
      <c r="B14" s="23">
        <v>9202368.5233236142</v>
      </c>
      <c r="C14" s="23">
        <v>9212569.0233236142</v>
      </c>
      <c r="D14" s="23">
        <v>9222947.7536443137</v>
      </c>
      <c r="E14" s="23">
        <v>9233832.8148688041</v>
      </c>
      <c r="F14" s="23">
        <v>9244668.9096209891</v>
      </c>
      <c r="G14" s="23">
        <v>9255200.3906705547</v>
      </c>
      <c r="H14" s="23">
        <v>9271630.6938775517</v>
      </c>
      <c r="I14" s="23">
        <v>9309688.4271137025</v>
      </c>
      <c r="J14" s="23">
        <v>9320168.6982507296</v>
      </c>
      <c r="K14" s="23">
        <v>9330911.2944606412</v>
      </c>
      <c r="L14" s="23">
        <v>9341142.0787172019</v>
      </c>
      <c r="M14" s="23">
        <v>9351743.8921282794</v>
      </c>
    </row>
    <row r="15" spans="1:13">
      <c r="A15" s="2" t="s">
        <v>21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</row>
    <row r="16" spans="1:13">
      <c r="A16" s="2" t="s">
        <v>22</v>
      </c>
      <c r="B16" s="23">
        <v>832636289.34110665</v>
      </c>
      <c r="C16" s="23">
        <v>879443037.12099051</v>
      </c>
      <c r="D16" s="23">
        <v>871471238.69679439</v>
      </c>
      <c r="E16" s="23">
        <v>883169450.59329367</v>
      </c>
      <c r="F16" s="23">
        <v>874937925.4650141</v>
      </c>
      <c r="G16" s="23">
        <v>883645405.91107881</v>
      </c>
      <c r="H16" s="23">
        <v>877458995.12244952</v>
      </c>
      <c r="I16" s="23">
        <v>860505599.03352714</v>
      </c>
      <c r="J16" s="23">
        <v>848900966.17346978</v>
      </c>
      <c r="K16" s="23">
        <v>844579340.54956281</v>
      </c>
      <c r="L16" s="23">
        <v>803182205.69387734</v>
      </c>
      <c r="M16" s="23">
        <v>748441859.37755048</v>
      </c>
    </row>
    <row r="17" spans="1:13">
      <c r="A17" s="2" t="s">
        <v>23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</row>
    <row r="18" spans="1:13" ht="16.5" customHeight="1">
      <c r="A18" s="2" t="s">
        <v>40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</row>
    <row r="19" spans="1:13">
      <c r="A19" s="2" t="s">
        <v>24</v>
      </c>
      <c r="B19" s="23">
        <v>2194750.3644314869</v>
      </c>
      <c r="C19" s="23">
        <v>2200113.7609329447</v>
      </c>
      <c r="D19" s="23">
        <v>2209382.6457725945</v>
      </c>
      <c r="E19" s="23">
        <v>2215697.3177842563</v>
      </c>
      <c r="F19" s="23">
        <v>2224905.3935860055</v>
      </c>
      <c r="G19" s="23">
        <v>2232956.1297376095</v>
      </c>
      <c r="H19" s="23">
        <v>2240818.6443148688</v>
      </c>
      <c r="I19" s="23">
        <v>1943709.4023323613</v>
      </c>
      <c r="J19" s="23">
        <v>1955521.1151603498</v>
      </c>
      <c r="K19" s="23">
        <v>1964248.2084548105</v>
      </c>
      <c r="L19" s="23">
        <v>1512876.2536443148</v>
      </c>
      <c r="M19" s="23">
        <v>1523588.5422740525</v>
      </c>
    </row>
    <row r="20" spans="1:13">
      <c r="A20" s="2" t="s">
        <v>25</v>
      </c>
      <c r="B20" s="23">
        <v>900065.59766763845</v>
      </c>
      <c r="C20" s="23">
        <v>900546.35568513116</v>
      </c>
      <c r="D20" s="23">
        <v>0</v>
      </c>
      <c r="E20" s="23">
        <v>0</v>
      </c>
      <c r="F20" s="23">
        <v>0</v>
      </c>
      <c r="G20" s="23">
        <v>587351.60349854222</v>
      </c>
      <c r="H20" s="23">
        <v>588744.02332361508</v>
      </c>
      <c r="I20" s="23">
        <v>590139.35860058304</v>
      </c>
      <c r="J20" s="23">
        <v>591492.1282798833</v>
      </c>
      <c r="K20" s="23">
        <v>592894.46064139938</v>
      </c>
      <c r="L20" s="23">
        <v>594254.81049562676</v>
      </c>
      <c r="M20" s="23">
        <v>595663.55685131194</v>
      </c>
    </row>
    <row r="21" spans="1:13">
      <c r="A21" s="2" t="s">
        <v>26</v>
      </c>
      <c r="B21" s="23">
        <v>6499738.4839650141</v>
      </c>
      <c r="C21" s="23">
        <v>6236432.0699708452</v>
      </c>
      <c r="D21" s="23">
        <v>5767729.3002915457</v>
      </c>
      <c r="E21" s="23">
        <v>6902910.1705539357</v>
      </c>
      <c r="F21" s="23">
        <v>6718180.921282799</v>
      </c>
      <c r="G21" s="23">
        <v>6553712.2813411076</v>
      </c>
      <c r="H21" s="23">
        <v>6365063.7113702632</v>
      </c>
      <c r="I21" s="23">
        <v>6105641.9620991247</v>
      </c>
      <c r="J21" s="23">
        <v>6354620.1778425658</v>
      </c>
      <c r="K21" s="23">
        <v>6107932.4241982503</v>
      </c>
      <c r="L21" s="23">
        <v>5888228.7157434402</v>
      </c>
      <c r="M21" s="23">
        <v>5742671.0247813398</v>
      </c>
    </row>
    <row r="22" spans="1:13">
      <c r="A22" s="2" t="s">
        <v>27</v>
      </c>
      <c r="B22" s="23">
        <v>14954284.48104956</v>
      </c>
      <c r="C22" s="23">
        <v>14953674.163265305</v>
      </c>
      <c r="D22" s="23">
        <v>4120549.7930029151</v>
      </c>
      <c r="E22" s="23">
        <v>4122157.4344023322</v>
      </c>
      <c r="F22" s="23">
        <v>4122157.4344023322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</row>
    <row r="23" spans="1:13">
      <c r="A23" s="21" t="s">
        <v>28</v>
      </c>
      <c r="B23" s="24">
        <v>976281700.30612135</v>
      </c>
      <c r="C23" s="24">
        <v>1024838942.591836</v>
      </c>
      <c r="D23" s="24">
        <v>1003487244.0699723</v>
      </c>
      <c r="E23" s="24">
        <v>1015063560.804664</v>
      </c>
      <c r="F23" s="24">
        <v>1006709802.9650141</v>
      </c>
      <c r="G23" s="24">
        <v>1011801421.2915453</v>
      </c>
      <c r="H23" s="24">
        <v>1005680973.8236157</v>
      </c>
      <c r="I23" s="24">
        <v>986977588.47084486</v>
      </c>
      <c r="J23" s="24">
        <v>972105096.10641444</v>
      </c>
      <c r="K23" s="24">
        <v>965627342.99125385</v>
      </c>
      <c r="L23" s="24">
        <v>915496537.70699692</v>
      </c>
      <c r="M23" s="24">
        <v>854676971.03644252</v>
      </c>
    </row>
    <row r="24" spans="1:13">
      <c r="A24" s="21" t="s">
        <v>29</v>
      </c>
      <c r="B24" s="24">
        <v>0</v>
      </c>
      <c r="C24" s="24">
        <v>0</v>
      </c>
      <c r="D24" s="24">
        <v>0</v>
      </c>
      <c r="E24" s="24">
        <v>1097409.4504373176</v>
      </c>
      <c r="F24" s="24">
        <v>3342242.3513119537</v>
      </c>
      <c r="G24" s="24">
        <v>0</v>
      </c>
      <c r="H24" s="24">
        <v>0</v>
      </c>
      <c r="I24" s="24">
        <v>5273983.2769679297</v>
      </c>
      <c r="J24" s="24">
        <v>9062235.6982507296</v>
      </c>
      <c r="K24" s="24">
        <v>5127896.8790087458</v>
      </c>
      <c r="L24" s="25">
        <v>15522035.469387755</v>
      </c>
      <c r="M24" s="24">
        <v>12845526.005830901</v>
      </c>
    </row>
    <row r="25" spans="1:13">
      <c r="A25" s="32" t="s">
        <v>15</v>
      </c>
      <c r="B25" s="33">
        <f t="shared" ref="B25:M25" si="0">+B23+B24</f>
        <v>976281700.30612135</v>
      </c>
      <c r="C25" s="33">
        <f t="shared" si="0"/>
        <v>1024838942.591836</v>
      </c>
      <c r="D25" s="33">
        <f t="shared" si="0"/>
        <v>1003487244.0699723</v>
      </c>
      <c r="E25" s="33">
        <f t="shared" si="0"/>
        <v>1016160970.2551013</v>
      </c>
      <c r="F25" s="33">
        <f t="shared" si="0"/>
        <v>1010052045.316326</v>
      </c>
      <c r="G25" s="33">
        <f t="shared" si="0"/>
        <v>1011801421.2915453</v>
      </c>
      <c r="H25" s="33">
        <f t="shared" si="0"/>
        <v>1005680973.8236157</v>
      </c>
      <c r="I25" s="33">
        <f t="shared" si="0"/>
        <v>992251571.74781275</v>
      </c>
      <c r="J25" s="33">
        <f t="shared" si="0"/>
        <v>981167331.80466521</v>
      </c>
      <c r="K25" s="33">
        <f t="shared" si="0"/>
        <v>970755239.87026262</v>
      </c>
      <c r="L25" s="34">
        <f t="shared" si="0"/>
        <v>931018573.17638469</v>
      </c>
      <c r="M25" s="27">
        <f t="shared" si="0"/>
        <v>867522497.0422734</v>
      </c>
    </row>
    <row r="26" spans="1:13" ht="11.25" customHeight="1">
      <c r="A26" s="31" t="s">
        <v>14</v>
      </c>
    </row>
    <row r="34" spans="9:9">
      <c r="I34" s="19"/>
    </row>
  </sheetData>
  <sheetProtection algorithmName="SHA-512" hashValue="r393gvycBqsQGkcsemkf37x+my2ztM/X1K8zYiS7F74ft8aafTZUo0MgsRm3dxzvzmubdWgpNmQ4o0iqUq6syA==" saltValue="wspIZdH6JWb6XRbQcnaIvA==" spinCount="100000" sheet="1" formatCells="0" formatColumns="0" formatRows="0" insertColumns="0" insertRows="0" insertHyperlinks="0" deleteColumns="0" deleteRows="0" sort="0" autoFilter="0" pivotTables="0"/>
  <mergeCells count="5">
    <mergeCell ref="A5:M5"/>
    <mergeCell ref="A6:M6"/>
    <mergeCell ref="A8:A9"/>
    <mergeCell ref="B8:M8"/>
    <mergeCell ref="A7:M7"/>
  </mergeCells>
  <phoneticPr fontId="14" type="noConversion"/>
  <printOptions horizontalCentered="1" verticalCentered="1"/>
  <pageMargins left="0.47244094488188981" right="0.51181102362204722" top="1.1417322834645669" bottom="1.1417322834645669" header="0.74803149606299213" footer="0.74803149606299213"/>
  <pageSetup scale="6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5B93C-3E2A-4031-8AA8-F0F66D2A62D9}">
  <sheetPr>
    <pageSetUpPr fitToPage="1"/>
  </sheetPr>
  <dimension ref="A5:WYV34"/>
  <sheetViews>
    <sheetView showGridLines="0" zoomScale="110" zoomScaleNormal="110" zoomScaleSheetLayoutView="100" workbookViewId="0">
      <selection activeCell="D52" sqref="D52"/>
    </sheetView>
  </sheetViews>
  <sheetFormatPr baseColWidth="10" defaultRowHeight="15"/>
  <cols>
    <col min="1" max="1" width="37.5703125" style="50" customWidth="1"/>
    <col min="2" max="4" width="14.7109375" style="50" customWidth="1"/>
    <col min="5" max="5" width="14.7109375" style="51" customWidth="1"/>
    <col min="6" max="12" width="14.7109375" style="50" customWidth="1"/>
    <col min="13" max="13" width="14.7109375" style="41" customWidth="1"/>
    <col min="14" max="16220" width="11.28515625" style="41" customWidth="1"/>
    <col min="16221" max="16384" width="11.42578125" style="42"/>
  </cols>
  <sheetData>
    <row r="5" spans="1:13" ht="18">
      <c r="A5" s="66" t="s">
        <v>38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</row>
    <row r="6" spans="1:13">
      <c r="A6" s="59" t="s">
        <v>39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</row>
    <row r="7" spans="1:13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</row>
    <row r="8" spans="1:13">
      <c r="A8" s="60" t="s">
        <v>12</v>
      </c>
      <c r="B8" s="62" t="s">
        <v>32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4"/>
    </row>
    <row r="9" spans="1:13">
      <c r="A9" s="61"/>
      <c r="B9" s="29" t="s">
        <v>0</v>
      </c>
      <c r="C9" s="30" t="s">
        <v>1</v>
      </c>
      <c r="D9" s="29" t="s">
        <v>2</v>
      </c>
      <c r="E9" s="30" t="s">
        <v>3</v>
      </c>
      <c r="F9" s="29" t="s">
        <v>4</v>
      </c>
      <c r="G9" s="30" t="s">
        <v>5</v>
      </c>
      <c r="H9" s="29" t="s">
        <v>6</v>
      </c>
      <c r="I9" s="30" t="s">
        <v>7</v>
      </c>
      <c r="J9" s="29" t="s">
        <v>8</v>
      </c>
      <c r="K9" s="30" t="s">
        <v>9</v>
      </c>
      <c r="L9" s="29" t="s">
        <v>10</v>
      </c>
      <c r="M9" s="30" t="s">
        <v>11</v>
      </c>
    </row>
    <row r="10" spans="1:13">
      <c r="A10" s="43" t="s">
        <v>16</v>
      </c>
      <c r="B10" s="44">
        <v>40763221.186588928</v>
      </c>
      <c r="C10" s="44">
        <v>40673792.358600587</v>
      </c>
      <c r="D10" s="44">
        <v>40579418.867346935</v>
      </c>
      <c r="E10" s="44">
        <v>40424759.001457736</v>
      </c>
      <c r="F10" s="44">
        <v>40516165.501457728</v>
      </c>
      <c r="G10" s="44">
        <v>40393129.29154519</v>
      </c>
      <c r="H10" s="44">
        <v>41100074.505830899</v>
      </c>
      <c r="I10" s="44">
        <v>40953876.779883385</v>
      </c>
      <c r="J10" s="44">
        <v>40914799.234693885</v>
      </c>
      <c r="K10" s="44">
        <v>40476415.336734682</v>
      </c>
      <c r="L10" s="44">
        <v>35390008.908163257</v>
      </c>
      <c r="M10" s="44">
        <v>35023046.705539361</v>
      </c>
    </row>
    <row r="11" spans="1:13">
      <c r="A11" s="43" t="s">
        <v>17</v>
      </c>
      <c r="B11" s="44">
        <v>46401221.967930019</v>
      </c>
      <c r="C11" s="44">
        <v>50209971.142857149</v>
      </c>
      <c r="D11" s="44">
        <v>49637390.565597668</v>
      </c>
      <c r="E11" s="44">
        <v>48626559.482507281</v>
      </c>
      <c r="F11" s="44">
        <v>48349060.606413998</v>
      </c>
      <c r="G11" s="44">
        <v>47888003.725947529</v>
      </c>
      <c r="H11" s="44">
        <v>48057716.225947514</v>
      </c>
      <c r="I11" s="44">
        <v>55711673.930029139</v>
      </c>
      <c r="J11" s="44">
        <v>54474933.804664709</v>
      </c>
      <c r="K11" s="44">
        <v>54031828.304664724</v>
      </c>
      <c r="L11" s="44">
        <v>53168221.809037894</v>
      </c>
      <c r="M11" s="44">
        <v>53192756.727405258</v>
      </c>
    </row>
    <row r="12" spans="1:13">
      <c r="A12" s="43" t="s">
        <v>18</v>
      </c>
      <c r="B12" s="44">
        <v>1340277.1034985422</v>
      </c>
      <c r="C12" s="44">
        <v>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</row>
    <row r="13" spans="1:13">
      <c r="A13" s="43" t="s">
        <v>19</v>
      </c>
      <c r="B13" s="44">
        <v>751742.71137026232</v>
      </c>
      <c r="C13" s="44">
        <v>733257.28862973757</v>
      </c>
      <c r="D13" s="44">
        <v>736887.02623906697</v>
      </c>
      <c r="E13" s="44">
        <v>740433.67346938769</v>
      </c>
      <c r="F13" s="44">
        <v>744134.83965014573</v>
      </c>
      <c r="G13" s="44">
        <v>747752.18658892123</v>
      </c>
      <c r="H13" s="44">
        <v>751527.69679300289</v>
      </c>
      <c r="I13" s="44">
        <v>733383.38192419824</v>
      </c>
      <c r="J13" s="44">
        <v>736898.68804664724</v>
      </c>
      <c r="K13" s="44">
        <v>740566.32653061219</v>
      </c>
      <c r="L13" s="44">
        <v>744150.87463556847</v>
      </c>
      <c r="M13" s="44">
        <v>747890.67055393581</v>
      </c>
    </row>
    <row r="14" spans="1:13">
      <c r="A14" s="43" t="s">
        <v>20</v>
      </c>
      <c r="B14" s="44">
        <v>6757008.5058309063</v>
      </c>
      <c r="C14" s="44">
        <v>6488727.0014577257</v>
      </c>
      <c r="D14" s="44">
        <v>6562726.2609329438</v>
      </c>
      <c r="E14" s="44">
        <v>6654376.4679300301</v>
      </c>
      <c r="F14" s="44">
        <v>6660204.0918367337</v>
      </c>
      <c r="G14" s="44">
        <v>6678800.2040816322</v>
      </c>
      <c r="H14" s="44">
        <v>6683807.2784256516</v>
      </c>
      <c r="I14" s="44">
        <v>6688695.0976676382</v>
      </c>
      <c r="J14" s="44">
        <v>6693858.488338192</v>
      </c>
      <c r="K14" s="44">
        <v>6711753.1311953338</v>
      </c>
      <c r="L14" s="44">
        <v>6716277.6895043701</v>
      </c>
      <c r="M14" s="44">
        <v>6721354.8440233227</v>
      </c>
    </row>
    <row r="15" spans="1:13">
      <c r="A15" s="43" t="s">
        <v>21</v>
      </c>
      <c r="B15" s="44">
        <v>0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</row>
    <row r="16" spans="1:13">
      <c r="A16" s="43" t="s">
        <v>22</v>
      </c>
      <c r="B16" s="44">
        <v>760870599.00728846</v>
      </c>
      <c r="C16" s="44">
        <v>763816816.67201233</v>
      </c>
      <c r="D16" s="44">
        <v>755388880.43002915</v>
      </c>
      <c r="E16" s="44">
        <v>775156907.65597665</v>
      </c>
      <c r="F16" s="44">
        <v>774074069.96938801</v>
      </c>
      <c r="G16" s="44">
        <v>817645125.93731773</v>
      </c>
      <c r="H16" s="44">
        <v>801491547.60349822</v>
      </c>
      <c r="I16" s="44">
        <v>740166915.90816367</v>
      </c>
      <c r="J16" s="44">
        <v>728673253.80758023</v>
      </c>
      <c r="K16" s="44">
        <v>717825101.7317791</v>
      </c>
      <c r="L16" s="44">
        <v>687924553.27842569</v>
      </c>
      <c r="M16" s="44">
        <v>659771743.99562705</v>
      </c>
    </row>
    <row r="17" spans="1:13">
      <c r="A17" s="43" t="s">
        <v>23</v>
      </c>
      <c r="B17" s="44">
        <v>0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</row>
    <row r="18" spans="1:13">
      <c r="A18" s="43" t="s">
        <v>40</v>
      </c>
      <c r="B18" s="44">
        <v>0</v>
      </c>
      <c r="C18" s="44">
        <v>0</v>
      </c>
      <c r="D18" s="44">
        <v>0</v>
      </c>
      <c r="E18" s="44">
        <v>0</v>
      </c>
      <c r="F18" s="44">
        <v>0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</row>
    <row r="19" spans="1:13">
      <c r="A19" s="43" t="s">
        <v>24</v>
      </c>
      <c r="B19" s="44">
        <v>1530405.3498542272</v>
      </c>
      <c r="C19" s="44">
        <v>1536442.7551020409</v>
      </c>
      <c r="D19" s="44">
        <v>1542953.9212827988</v>
      </c>
      <c r="E19" s="44">
        <v>1550170.6705539359</v>
      </c>
      <c r="F19" s="44">
        <v>1556513.0029154518</v>
      </c>
      <c r="G19" s="44">
        <v>1562653.4110787171</v>
      </c>
      <c r="H19" s="44">
        <v>1569962.303206997</v>
      </c>
      <c r="I19" s="44">
        <v>1576615.5102040817</v>
      </c>
      <c r="J19" s="44">
        <v>1583066.0495626822</v>
      </c>
      <c r="K19" s="44">
        <v>1590420.7871720116</v>
      </c>
      <c r="L19" s="44">
        <v>1597123.3673469387</v>
      </c>
      <c r="M19" s="44">
        <v>1603408.9067055392</v>
      </c>
    </row>
    <row r="20" spans="1:13">
      <c r="A20" s="43" t="s">
        <v>25</v>
      </c>
      <c r="B20" s="44"/>
      <c r="C20" s="44">
        <v>381651</v>
      </c>
      <c r="D20" s="44">
        <v>382035.250728863</v>
      </c>
      <c r="E20" s="44">
        <v>382403.75072886294</v>
      </c>
      <c r="F20" s="44">
        <v>102233</v>
      </c>
      <c r="G20" s="44">
        <v>102277.99999999999</v>
      </c>
      <c r="H20" s="44">
        <v>102324</v>
      </c>
      <c r="I20" s="44">
        <v>102369.99999999999</v>
      </c>
      <c r="J20" s="44">
        <v>102415</v>
      </c>
      <c r="K20" s="44">
        <v>102460.99999999999</v>
      </c>
      <c r="L20" s="44">
        <v>102506</v>
      </c>
      <c r="M20" s="44">
        <v>102551.99999999999</v>
      </c>
    </row>
    <row r="21" spans="1:13">
      <c r="A21" s="43" t="s">
        <v>26</v>
      </c>
      <c r="B21" s="44">
        <v>6984339.6005830904</v>
      </c>
      <c r="C21" s="44">
        <v>7228370.7536443137</v>
      </c>
      <c r="D21" s="44">
        <v>6915690.763848396</v>
      </c>
      <c r="E21" s="44">
        <v>6590276.8804664714</v>
      </c>
      <c r="F21" s="44">
        <v>6242245.3119533528</v>
      </c>
      <c r="G21" s="44">
        <v>5969161.039358601</v>
      </c>
      <c r="H21" s="44">
        <v>5697678.4985422753</v>
      </c>
      <c r="I21" s="44">
        <v>9422439.8673469387</v>
      </c>
      <c r="J21" s="44">
        <v>9099273.8921282776</v>
      </c>
      <c r="K21" s="44">
        <v>8879752.2682215758</v>
      </c>
      <c r="L21" s="44">
        <v>8639143.0408163257</v>
      </c>
      <c r="M21" s="44">
        <v>8505153.1501457728</v>
      </c>
    </row>
    <row r="22" spans="1:13">
      <c r="A22" s="43" t="s">
        <v>27</v>
      </c>
      <c r="B22" s="44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</row>
    <row r="23" spans="1:13">
      <c r="A23" s="45" t="s">
        <v>28</v>
      </c>
      <c r="B23" s="46">
        <v>865398815.43294442</v>
      </c>
      <c r="C23" s="46">
        <v>871069028.97230387</v>
      </c>
      <c r="D23" s="46">
        <v>861745983.08600581</v>
      </c>
      <c r="E23" s="46">
        <v>880125887.58309031</v>
      </c>
      <c r="F23" s="46">
        <v>878244626.32361543</v>
      </c>
      <c r="G23" s="46">
        <v>920986903.79591835</v>
      </c>
      <c r="H23" s="46">
        <v>905454638.11224461</v>
      </c>
      <c r="I23" s="46">
        <v>855355970.47521901</v>
      </c>
      <c r="J23" s="46">
        <v>842278498.96501458</v>
      </c>
      <c r="K23" s="46">
        <v>830358298.88629806</v>
      </c>
      <c r="L23" s="46">
        <v>794281984.96792996</v>
      </c>
      <c r="M23" s="46">
        <v>765667907.00000024</v>
      </c>
    </row>
    <row r="24" spans="1:13">
      <c r="A24" s="45" t="s">
        <v>29</v>
      </c>
      <c r="B24" s="46">
        <v>11960926.534985423</v>
      </c>
      <c r="C24" s="46">
        <v>23375731.912536439</v>
      </c>
      <c r="D24" s="46">
        <v>38562033.045189515</v>
      </c>
      <c r="E24" s="46">
        <v>80287071.220116556</v>
      </c>
      <c r="F24" s="46">
        <v>53802893.629737608</v>
      </c>
      <c r="G24" s="46">
        <v>33301852.530612245</v>
      </c>
      <c r="H24" s="46">
        <v>41745378.966472298</v>
      </c>
      <c r="I24" s="46">
        <v>34299046.543731779</v>
      </c>
      <c r="J24" s="46">
        <v>0</v>
      </c>
      <c r="K24" s="46">
        <v>0</v>
      </c>
      <c r="L24" s="46">
        <v>11352191.215743437</v>
      </c>
      <c r="M24" s="46">
        <v>63902767.274052449</v>
      </c>
    </row>
    <row r="25" spans="1:13">
      <c r="A25" s="47" t="s">
        <v>15</v>
      </c>
      <c r="B25" s="48">
        <v>877359741.96792984</v>
      </c>
      <c r="C25" s="48">
        <v>894444760.88484025</v>
      </c>
      <c r="D25" s="48">
        <v>900308016.13119531</v>
      </c>
      <c r="E25" s="48">
        <v>960412958.80320692</v>
      </c>
      <c r="F25" s="48">
        <v>932047519.95335305</v>
      </c>
      <c r="G25" s="48">
        <v>954288756.32653058</v>
      </c>
      <c r="H25" s="48">
        <v>947200017.07871687</v>
      </c>
      <c r="I25" s="48">
        <v>889655017.01895082</v>
      </c>
      <c r="J25" s="48">
        <v>842278498.96501458</v>
      </c>
      <c r="K25" s="48">
        <v>830358298.88629806</v>
      </c>
      <c r="L25" s="48">
        <v>805634176.18367338</v>
      </c>
      <c r="M25" s="49">
        <v>829570674.27405274</v>
      </c>
    </row>
    <row r="26" spans="1:13">
      <c r="A26" s="31" t="s">
        <v>14</v>
      </c>
    </row>
    <row r="34" spans="9:9">
      <c r="I34" s="52"/>
    </row>
  </sheetData>
  <sheetProtection algorithmName="SHA-512" hashValue="AuJt+ajYWsiVFqOVi0ZTOUNPs2kpRJT/BNr0XC3uiHOxy5posREMCG7LxofmGKdytrQXvfr5Vmp1f5E/zLMITg==" saltValue="5Ri0ii50WhZ/GdvJGuXatQ==" spinCount="100000" sheet="1" formatCells="0" formatColumns="0" formatRows="0" insertColumns="0" insertRows="0" insertHyperlinks="0" deleteColumns="0" deleteRows="0" sort="0" autoFilter="0" pivotTables="0"/>
  <mergeCells count="5">
    <mergeCell ref="A5:M5"/>
    <mergeCell ref="A6:M6"/>
    <mergeCell ref="A8:A9"/>
    <mergeCell ref="B8:M8"/>
    <mergeCell ref="A7:M7"/>
  </mergeCells>
  <phoneticPr fontId="14" type="noConversion"/>
  <printOptions horizontalCentered="1" verticalCentered="1"/>
  <pageMargins left="0.47244094488188981" right="0.51181102362204722" top="1.1417322834645669" bottom="1.1417322834645669" header="0.74803149606299213" footer="0.74803149606299213"/>
  <pageSetup scale="6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ADE63-4E75-478A-AB72-0E9466A4836E}">
  <sheetPr>
    <pageSetUpPr fitToPage="1"/>
  </sheetPr>
  <dimension ref="A5:WVY34"/>
  <sheetViews>
    <sheetView showGridLines="0" zoomScale="110" zoomScaleNormal="110" zoomScaleSheetLayoutView="100" workbookViewId="0">
      <selection activeCell="D52" sqref="D52"/>
    </sheetView>
  </sheetViews>
  <sheetFormatPr baseColWidth="10" defaultRowHeight="15"/>
  <cols>
    <col min="1" max="1" width="37.5703125" style="4" customWidth="1"/>
    <col min="2" max="13" width="14.7109375" style="4" customWidth="1"/>
    <col min="14" max="16145" width="11.28515625" style="1" customWidth="1"/>
  </cols>
  <sheetData>
    <row r="5" spans="1:13" ht="18">
      <c r="A5" s="58" t="s">
        <v>38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</row>
    <row r="6" spans="1:13">
      <c r="A6" s="59" t="s">
        <v>39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</row>
    <row r="7" spans="1:13" ht="15.75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</row>
    <row r="8" spans="1:13">
      <c r="A8" s="60" t="s">
        <v>12</v>
      </c>
      <c r="B8" s="62" t="s">
        <v>33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4"/>
    </row>
    <row r="9" spans="1:13">
      <c r="A9" s="61"/>
      <c r="B9" s="29" t="s">
        <v>0</v>
      </c>
      <c r="C9" s="30" t="s">
        <v>1</v>
      </c>
      <c r="D9" s="29" t="s">
        <v>2</v>
      </c>
      <c r="E9" s="30" t="s">
        <v>3</v>
      </c>
      <c r="F9" s="29" t="s">
        <v>4</v>
      </c>
      <c r="G9" s="30" t="s">
        <v>5</v>
      </c>
      <c r="H9" s="29" t="s">
        <v>6</v>
      </c>
      <c r="I9" s="30" t="s">
        <v>7</v>
      </c>
      <c r="J9" s="29" t="s">
        <v>8</v>
      </c>
      <c r="K9" s="30" t="s">
        <v>9</v>
      </c>
      <c r="L9" s="29" t="s">
        <v>10</v>
      </c>
      <c r="M9" s="30" t="s">
        <v>11</v>
      </c>
    </row>
    <row r="10" spans="1:13">
      <c r="A10" s="2" t="s">
        <v>16</v>
      </c>
      <c r="B10" s="3">
        <v>35112360.551020399</v>
      </c>
      <c r="C10" s="3">
        <v>34064607.290087454</v>
      </c>
      <c r="D10" s="3">
        <v>34070772.290087469</v>
      </c>
      <c r="E10" s="3">
        <v>33914841.873177841</v>
      </c>
      <c r="F10" s="3">
        <v>33993869.154518947</v>
      </c>
      <c r="G10" s="3">
        <v>33572807.428571418</v>
      </c>
      <c r="H10" s="3">
        <v>32922109.650145769</v>
      </c>
      <c r="I10" s="3">
        <v>32707559.368804656</v>
      </c>
      <c r="J10" s="3">
        <v>32013173.145772595</v>
      </c>
      <c r="K10" s="3">
        <v>31867887.303206999</v>
      </c>
      <c r="L10" s="3">
        <v>26957444.007288627</v>
      </c>
      <c r="M10" s="3">
        <v>26960596.228862975</v>
      </c>
    </row>
    <row r="11" spans="1:13">
      <c r="A11" s="2" t="s">
        <v>17</v>
      </c>
      <c r="B11" s="3">
        <v>53067762.647230312</v>
      </c>
      <c r="C11" s="3">
        <v>52968898.927113719</v>
      </c>
      <c r="D11" s="3">
        <v>51642475.736151576</v>
      </c>
      <c r="E11" s="3">
        <v>49720276.045189515</v>
      </c>
      <c r="F11" s="3">
        <v>49556489.309037887</v>
      </c>
      <c r="G11" s="3">
        <v>49068717.116618067</v>
      </c>
      <c r="H11" s="3">
        <v>47474343.760932922</v>
      </c>
      <c r="I11" s="3">
        <v>45124725.20116619</v>
      </c>
      <c r="J11" s="3">
        <v>44515508.935860038</v>
      </c>
      <c r="K11" s="3">
        <v>43906031.867346942</v>
      </c>
      <c r="L11" s="3">
        <v>43410788.924198247</v>
      </c>
      <c r="M11" s="3">
        <v>43160276.569970846</v>
      </c>
    </row>
    <row r="12" spans="1:13">
      <c r="A12" s="2" t="s">
        <v>18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</row>
    <row r="13" spans="1:13">
      <c r="A13" s="2" t="s">
        <v>19</v>
      </c>
      <c r="B13" s="3">
        <v>751669.09620991244</v>
      </c>
      <c r="C13" s="3">
        <v>733150.87463556847</v>
      </c>
      <c r="D13" s="3">
        <v>736782.79883381922</v>
      </c>
      <c r="E13" s="3">
        <v>740332.36151603493</v>
      </c>
      <c r="F13" s="3">
        <v>744035.7142857142</v>
      </c>
      <c r="G13" s="3">
        <v>747655.9766763848</v>
      </c>
      <c r="H13" s="3">
        <v>751432.94460641395</v>
      </c>
      <c r="I13" s="3">
        <v>677024.7813411078</v>
      </c>
      <c r="J13" s="3">
        <v>680272.59475218656</v>
      </c>
      <c r="K13" s="3">
        <v>683661.07871720113</v>
      </c>
      <c r="L13" s="3">
        <v>686972.30320699711</v>
      </c>
      <c r="M13" s="3">
        <v>690428.57142857136</v>
      </c>
    </row>
    <row r="14" spans="1:13">
      <c r="A14" s="2" t="s">
        <v>20</v>
      </c>
      <c r="B14" s="3">
        <v>1297552.8104956266</v>
      </c>
      <c r="C14" s="3">
        <v>1298335.8367346937</v>
      </c>
      <c r="D14" s="3">
        <v>1299358.303206997</v>
      </c>
      <c r="E14" s="3">
        <v>1300277.7084548105</v>
      </c>
      <c r="F14" s="3">
        <v>1301335.5976676384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</row>
    <row r="15" spans="1:13">
      <c r="A15" s="2" t="s">
        <v>21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</row>
    <row r="16" spans="1:13">
      <c r="A16" s="2" t="s">
        <v>22</v>
      </c>
      <c r="B16" s="3">
        <v>618950661.74052489</v>
      </c>
      <c r="C16" s="3">
        <v>618623018.50145769</v>
      </c>
      <c r="D16" s="3">
        <v>618971355.09475219</v>
      </c>
      <c r="E16" s="3">
        <v>610119907.60204029</v>
      </c>
      <c r="F16" s="3">
        <v>605565273.59183562</v>
      </c>
      <c r="G16" s="3">
        <v>605777518.20991302</v>
      </c>
      <c r="H16" s="3">
        <v>595727140.61078656</v>
      </c>
      <c r="I16" s="3">
        <v>581426280.92565584</v>
      </c>
      <c r="J16" s="3">
        <v>606843030.23177826</v>
      </c>
      <c r="K16" s="3">
        <v>585636884.31632614</v>
      </c>
      <c r="L16" s="3">
        <v>581153137.0903796</v>
      </c>
      <c r="M16" s="3">
        <v>581599654.83819199</v>
      </c>
    </row>
    <row r="17" spans="1:13">
      <c r="A17" s="2" t="s">
        <v>23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</row>
    <row r="18" spans="1:13" ht="16.5" customHeight="1">
      <c r="A18" s="2" t="s">
        <v>40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</row>
    <row r="19" spans="1:13">
      <c r="A19" s="2" t="s">
        <v>24</v>
      </c>
      <c r="B19" s="3">
        <v>1609795.1166180756</v>
      </c>
      <c r="C19" s="3">
        <v>1615910.0583090379</v>
      </c>
      <c r="D19" s="3">
        <v>1622606.8221574344</v>
      </c>
      <c r="E19" s="3">
        <v>1629842.857142857</v>
      </c>
      <c r="F19" s="3">
        <v>1636749.8250728864</v>
      </c>
      <c r="G19" s="3">
        <v>1643206.7638483965</v>
      </c>
      <c r="H19" s="3">
        <v>1650892.4198250729</v>
      </c>
      <c r="I19" s="3">
        <v>1657862.3323615158</v>
      </c>
      <c r="J19" s="3">
        <v>1665130.83090379</v>
      </c>
      <c r="K19" s="3">
        <v>1672675.1020408161</v>
      </c>
      <c r="L19" s="3">
        <v>1679763.5860058307</v>
      </c>
      <c r="M19" s="3">
        <v>1687620.2332361517</v>
      </c>
    </row>
    <row r="20" spans="1:13">
      <c r="A20" s="2" t="s">
        <v>25</v>
      </c>
      <c r="B20" s="3">
        <v>102599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</row>
    <row r="21" spans="1:13">
      <c r="A21" s="2" t="s">
        <v>26</v>
      </c>
      <c r="B21" s="3">
        <v>8251378.6778425649</v>
      </c>
      <c r="C21" s="3">
        <v>8113744.7769679297</v>
      </c>
      <c r="D21" s="3">
        <v>7862569.7215743428</v>
      </c>
      <c r="E21" s="3">
        <v>7598121.7784256553</v>
      </c>
      <c r="F21" s="3">
        <v>7335074.5845481055</v>
      </c>
      <c r="G21" s="3">
        <v>7070837.5247813407</v>
      </c>
      <c r="H21" s="3">
        <v>6833008.9897959176</v>
      </c>
      <c r="I21" s="3">
        <v>6769342.539358601</v>
      </c>
      <c r="J21" s="3">
        <v>6447767.9475218672</v>
      </c>
      <c r="K21" s="3">
        <v>6163155.2988338191</v>
      </c>
      <c r="L21" s="3">
        <v>5971728.5714285718</v>
      </c>
      <c r="M21" s="3">
        <v>5730913.3483965015</v>
      </c>
    </row>
    <row r="22" spans="1:13">
      <c r="A22" s="2" t="s">
        <v>27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</row>
    <row r="23" spans="1:13">
      <c r="A23" s="21" t="s">
        <v>28</v>
      </c>
      <c r="B23" s="22">
        <v>719143779.63994181</v>
      </c>
      <c r="C23" s="22">
        <v>717417666.26530612</v>
      </c>
      <c r="D23" s="22">
        <v>716205920.76676369</v>
      </c>
      <c r="E23" s="22">
        <v>705023600.22594702</v>
      </c>
      <c r="F23" s="22">
        <v>700132827.77696681</v>
      </c>
      <c r="G23" s="22">
        <v>697880743.02040863</v>
      </c>
      <c r="H23" s="22">
        <v>685358928.37609267</v>
      </c>
      <c r="I23" s="22">
        <v>668362795.14868784</v>
      </c>
      <c r="J23" s="22">
        <v>692164883.68658876</v>
      </c>
      <c r="K23" s="22">
        <v>669930294.96647191</v>
      </c>
      <c r="L23" s="22">
        <v>659859834.48250782</v>
      </c>
      <c r="M23" s="22">
        <v>659829489.7900871</v>
      </c>
    </row>
    <row r="24" spans="1:13">
      <c r="A24" s="21" t="s">
        <v>29</v>
      </c>
      <c r="B24" s="22">
        <v>54459946.275510214</v>
      </c>
      <c r="C24" s="22">
        <v>21382756.174927112</v>
      </c>
      <c r="D24" s="22">
        <v>7570259.476676384</v>
      </c>
      <c r="E24" s="22">
        <v>47166185.246355668</v>
      </c>
      <c r="F24" s="22">
        <v>29901430.714285724</v>
      </c>
      <c r="G24" s="22">
        <v>5213496.1516034985</v>
      </c>
      <c r="H24" s="22">
        <v>8614459.2186588887</v>
      </c>
      <c r="I24" s="22">
        <v>12282269.637026241</v>
      </c>
      <c r="J24" s="22">
        <v>18509810.223032072</v>
      </c>
      <c r="K24" s="22">
        <v>30126788.511661805</v>
      </c>
      <c r="L24" s="22">
        <v>21102738.413994171</v>
      </c>
      <c r="M24" s="22">
        <v>7745889.6865889216</v>
      </c>
    </row>
    <row r="25" spans="1:13">
      <c r="A25" s="39" t="s">
        <v>15</v>
      </c>
      <c r="B25" s="18">
        <v>773603725.915452</v>
      </c>
      <c r="C25" s="18">
        <v>738800422.44023323</v>
      </c>
      <c r="D25" s="18">
        <v>723776180.24344003</v>
      </c>
      <c r="E25" s="18">
        <v>752189785.47230268</v>
      </c>
      <c r="F25" s="18">
        <v>730034258.49125254</v>
      </c>
      <c r="G25" s="18">
        <v>703094239.17201209</v>
      </c>
      <c r="H25" s="18">
        <v>693973387.5947516</v>
      </c>
      <c r="I25" s="18">
        <v>680645064.78571403</v>
      </c>
      <c r="J25" s="18">
        <v>710674693.90962088</v>
      </c>
      <c r="K25" s="18">
        <v>700057083.47813368</v>
      </c>
      <c r="L25" s="18">
        <v>680962572.89650202</v>
      </c>
      <c r="M25" s="20">
        <v>667575379.47667599</v>
      </c>
    </row>
    <row r="26" spans="1:13" ht="11.25" customHeight="1">
      <c r="A26" s="31" t="s">
        <v>14</v>
      </c>
    </row>
    <row r="34" spans="9:9">
      <c r="I34" s="19"/>
    </row>
  </sheetData>
  <sheetProtection algorithmName="SHA-512" hashValue="PEVu628l2kx5zuRVqlpf0gpnsk7faT51eZewDU/ejUdFWa4dSacAIlNdeoOrAkZa5hPQkGmMtEgtBvvgt1TBxQ==" saltValue="W6vHi/4TPxczdyrH9xSrdg==" spinCount="100000" sheet="1" formatCells="0" formatColumns="0" formatRows="0" insertColumns="0" insertRows="0" insertHyperlinks="0" deleteColumns="0" deleteRows="0" sort="0" autoFilter="0" pivotTables="0"/>
  <mergeCells count="5">
    <mergeCell ref="A5:M5"/>
    <mergeCell ref="A6:M6"/>
    <mergeCell ref="A8:A9"/>
    <mergeCell ref="B8:M8"/>
    <mergeCell ref="A7:M7"/>
  </mergeCells>
  <phoneticPr fontId="14" type="noConversion"/>
  <printOptions horizontalCentered="1" verticalCentered="1"/>
  <pageMargins left="0.47244094488188981" right="0.51181102362204722" top="1.1417322834645669" bottom="1.1417322834645669" header="0.74803149606299213" footer="0.74803149606299213"/>
  <pageSetup scale="6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0C62C-7CDA-4C97-9948-5DE1031D9E5F}">
  <sheetPr>
    <pageSetUpPr fitToPage="1"/>
  </sheetPr>
  <dimension ref="A5:WXK34"/>
  <sheetViews>
    <sheetView showGridLines="0" zoomScale="110" zoomScaleNormal="110" zoomScaleSheetLayoutView="100" workbookViewId="0">
      <selection activeCell="D52" sqref="D52"/>
    </sheetView>
  </sheetViews>
  <sheetFormatPr baseColWidth="10" defaultRowHeight="15"/>
  <cols>
    <col min="1" max="1" width="37.7109375" style="4" customWidth="1"/>
    <col min="2" max="13" width="14.7109375" style="4" customWidth="1"/>
    <col min="14" max="16183" width="11.28515625" style="1" customWidth="1"/>
  </cols>
  <sheetData>
    <row r="5" spans="1:13" ht="18">
      <c r="A5" s="58" t="s">
        <v>38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</row>
    <row r="6" spans="1:13">
      <c r="A6" s="59" t="s">
        <v>39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</row>
    <row r="7" spans="1:13" ht="15.75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</row>
    <row r="8" spans="1:13">
      <c r="A8" s="60" t="s">
        <v>12</v>
      </c>
      <c r="B8" s="62" t="s">
        <v>34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4"/>
    </row>
    <row r="9" spans="1:13">
      <c r="A9" s="61"/>
      <c r="B9" s="29" t="s">
        <v>0</v>
      </c>
      <c r="C9" s="30" t="s">
        <v>1</v>
      </c>
      <c r="D9" s="29" t="s">
        <v>2</v>
      </c>
      <c r="E9" s="30" t="s">
        <v>3</v>
      </c>
      <c r="F9" s="29" t="s">
        <v>4</v>
      </c>
      <c r="G9" s="30" t="s">
        <v>5</v>
      </c>
      <c r="H9" s="29" t="s">
        <v>6</v>
      </c>
      <c r="I9" s="30" t="s">
        <v>7</v>
      </c>
      <c r="J9" s="29" t="s">
        <v>8</v>
      </c>
      <c r="K9" s="30" t="s">
        <v>9</v>
      </c>
      <c r="L9" s="29" t="s">
        <v>10</v>
      </c>
      <c r="M9" s="30" t="s">
        <v>11</v>
      </c>
    </row>
    <row r="10" spans="1:13">
      <c r="A10" s="2" t="s">
        <v>30</v>
      </c>
      <c r="B10" s="35">
        <v>27027137.259475216</v>
      </c>
      <c r="C10" s="35">
        <v>25945806.241982512</v>
      </c>
      <c r="D10" s="35">
        <v>25924178.142857142</v>
      </c>
      <c r="E10" s="35">
        <v>24707711.393586002</v>
      </c>
      <c r="F10" s="35">
        <v>24760630.781341106</v>
      </c>
      <c r="G10" s="35">
        <v>24702363.033527695</v>
      </c>
      <c r="H10" s="35">
        <v>24764443.027696796</v>
      </c>
      <c r="I10" s="35">
        <v>24089247.341107868</v>
      </c>
      <c r="J10" s="35">
        <v>23685741.387755103</v>
      </c>
      <c r="K10" s="35">
        <v>23636438.52332361</v>
      </c>
      <c r="L10" s="35">
        <v>23685598.807580177</v>
      </c>
      <c r="M10" s="35">
        <v>23682856.552478131</v>
      </c>
    </row>
    <row r="11" spans="1:13">
      <c r="A11" s="2" t="s">
        <v>17</v>
      </c>
      <c r="B11" s="35">
        <v>43057797.478134118</v>
      </c>
      <c r="C11" s="35">
        <v>41498809.637026235</v>
      </c>
      <c r="D11" s="35">
        <v>40928024.679300278</v>
      </c>
      <c r="E11" s="35">
        <v>39295082.510204092</v>
      </c>
      <c r="F11" s="35">
        <v>39325135.806122445</v>
      </c>
      <c r="G11" s="35">
        <v>39084664.486880466</v>
      </c>
      <c r="H11" s="35">
        <v>37180210.70845481</v>
      </c>
      <c r="I11" s="35">
        <v>35072434.71574343</v>
      </c>
      <c r="J11" s="35">
        <v>34902340.419825077</v>
      </c>
      <c r="K11" s="35">
        <v>34855775.784256563</v>
      </c>
      <c r="L11" s="35">
        <v>34840771.153061219</v>
      </c>
      <c r="M11" s="35">
        <v>34731605.005830914</v>
      </c>
    </row>
    <row r="12" spans="1:13">
      <c r="A12" s="2" t="s">
        <v>18</v>
      </c>
      <c r="B12" s="35">
        <v>0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</row>
    <row r="13" spans="1:13">
      <c r="A13" s="2" t="s">
        <v>19</v>
      </c>
      <c r="B13" s="35">
        <v>693919.09620991256</v>
      </c>
      <c r="C13" s="35">
        <v>620653.79008746357</v>
      </c>
      <c r="D13" s="35">
        <v>623731.04956268216</v>
      </c>
      <c r="E13" s="35">
        <v>626739.06705539359</v>
      </c>
      <c r="F13" s="35">
        <v>629877.55102040817</v>
      </c>
      <c r="G13" s="35">
        <v>632944.6064139941</v>
      </c>
      <c r="H13" s="35">
        <v>636145.77259475214</v>
      </c>
      <c r="I13" s="35">
        <v>564449.70845481043</v>
      </c>
      <c r="J13" s="35">
        <v>567159.62099125364</v>
      </c>
      <c r="K13" s="35">
        <v>569987.60932944599</v>
      </c>
      <c r="L13" s="35">
        <v>572751.45772594749</v>
      </c>
      <c r="M13" s="35">
        <v>575635.56851311948</v>
      </c>
    </row>
    <row r="14" spans="1:13">
      <c r="A14" s="2" t="s">
        <v>20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</row>
    <row r="15" spans="1:13">
      <c r="A15" s="2" t="s">
        <v>21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</row>
    <row r="16" spans="1:13">
      <c r="A16" s="2" t="s">
        <v>31</v>
      </c>
      <c r="B16" s="35">
        <v>545418801.58017457</v>
      </c>
      <c r="C16" s="35">
        <v>542422393.92419887</v>
      </c>
      <c r="D16" s="35">
        <v>514555148.89504373</v>
      </c>
      <c r="E16" s="35">
        <v>516895352.23323619</v>
      </c>
      <c r="F16" s="35">
        <v>489588499.47959161</v>
      </c>
      <c r="G16" s="35">
        <v>466733342.61224467</v>
      </c>
      <c r="H16" s="35">
        <v>445120379.4912532</v>
      </c>
      <c r="I16" s="35">
        <v>427827606.70116591</v>
      </c>
      <c r="J16" s="35">
        <v>428157630.38921273</v>
      </c>
      <c r="K16" s="35">
        <v>429009221.16034961</v>
      </c>
      <c r="L16" s="35">
        <v>430522000.97813463</v>
      </c>
      <c r="M16" s="35">
        <v>434512317.52769715</v>
      </c>
    </row>
    <row r="17" spans="1:13">
      <c r="A17" s="2" t="s">
        <v>23</v>
      </c>
      <c r="B17" s="35">
        <v>0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</row>
    <row r="18" spans="1:13" ht="16.5" customHeight="1">
      <c r="A18" s="2" t="s">
        <v>40</v>
      </c>
      <c r="B18" s="35">
        <v>0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</row>
    <row r="19" spans="1:13">
      <c r="A19" s="2" t="s">
        <v>24</v>
      </c>
      <c r="B19" s="35">
        <v>1695266.3994169096</v>
      </c>
      <c r="C19" s="35">
        <v>1702202.3760932945</v>
      </c>
      <c r="D19" s="35">
        <v>1710163.9650145774</v>
      </c>
      <c r="E19" s="35">
        <v>1717661.778425656</v>
      </c>
      <c r="F19" s="35">
        <v>1724251.9533527696</v>
      </c>
      <c r="G19" s="35">
        <v>1732064.0962099123</v>
      </c>
      <c r="H19" s="35">
        <v>1739657.915451895</v>
      </c>
      <c r="I19" s="35">
        <v>1747539.8542274053</v>
      </c>
      <c r="J19" s="35">
        <v>1754842.8425655977</v>
      </c>
      <c r="K19" s="35">
        <v>1762458.8483965013</v>
      </c>
      <c r="L19" s="35">
        <v>1770232.9300291545</v>
      </c>
      <c r="M19" s="35">
        <v>1777137.7259475219</v>
      </c>
    </row>
    <row r="20" spans="1:13">
      <c r="A20" s="2" t="s">
        <v>25</v>
      </c>
      <c r="B20" s="35">
        <v>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</row>
    <row r="21" spans="1:13">
      <c r="A21" s="2" t="s">
        <v>26</v>
      </c>
      <c r="B21" s="35">
        <v>5466267.4504373176</v>
      </c>
      <c r="C21" s="35">
        <v>5192409.2376093287</v>
      </c>
      <c r="D21" s="35">
        <v>4823647.1253644321</v>
      </c>
      <c r="E21" s="35">
        <v>4501998.2682215739</v>
      </c>
      <c r="F21" s="35">
        <v>4227013.0349854222</v>
      </c>
      <c r="G21" s="35">
        <v>3855400.8775510201</v>
      </c>
      <c r="H21" s="35">
        <v>3484913.0204081628</v>
      </c>
      <c r="I21" s="35">
        <v>3220147.2419825066</v>
      </c>
      <c r="J21" s="35">
        <v>2942834.4344023317</v>
      </c>
      <c r="K21" s="35">
        <v>2693028.83090379</v>
      </c>
      <c r="L21" s="35">
        <v>2446750.9562682216</v>
      </c>
      <c r="M21" s="35">
        <v>2200730.7521865885</v>
      </c>
    </row>
    <row r="22" spans="1:13">
      <c r="A22" s="2" t="s">
        <v>27</v>
      </c>
      <c r="B22" s="35">
        <v>0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</row>
    <row r="23" spans="1:13">
      <c r="A23" s="21" t="s">
        <v>28</v>
      </c>
      <c r="B23" s="36">
        <v>623359189.26384807</v>
      </c>
      <c r="C23" s="36">
        <v>617382275.20699775</v>
      </c>
      <c r="D23" s="36">
        <v>588564893.85714281</v>
      </c>
      <c r="E23" s="36">
        <v>587744545.25072896</v>
      </c>
      <c r="F23" s="36">
        <v>560255408.60641384</v>
      </c>
      <c r="G23" s="36">
        <v>536740779.71282774</v>
      </c>
      <c r="H23" s="36">
        <v>512925749.93585956</v>
      </c>
      <c r="I23" s="36">
        <v>492521425.56268197</v>
      </c>
      <c r="J23" s="36">
        <v>492010549.09475213</v>
      </c>
      <c r="K23" s="36">
        <v>492526910.75655949</v>
      </c>
      <c r="L23" s="36">
        <v>493838106.28279936</v>
      </c>
      <c r="M23" s="36">
        <v>497480283.13265342</v>
      </c>
    </row>
    <row r="24" spans="1:13">
      <c r="A24" s="21" t="s">
        <v>29</v>
      </c>
      <c r="B24" s="36">
        <v>0</v>
      </c>
      <c r="C24" s="36">
        <v>0</v>
      </c>
      <c r="D24" s="36">
        <v>12851054.768221576</v>
      </c>
      <c r="E24" s="36">
        <v>8325518.016034985</v>
      </c>
      <c r="F24" s="36">
        <v>1767568.160349854</v>
      </c>
      <c r="G24" s="36">
        <v>10170230.097667636</v>
      </c>
      <c r="H24" s="36">
        <v>15630823.377551019</v>
      </c>
      <c r="I24" s="36">
        <v>6241938.2201166181</v>
      </c>
      <c r="J24" s="36">
        <v>786533.94897959172</v>
      </c>
      <c r="K24" s="36">
        <v>0</v>
      </c>
      <c r="L24" s="36">
        <v>0</v>
      </c>
      <c r="M24" s="36">
        <v>0</v>
      </c>
    </row>
    <row r="25" spans="1:13">
      <c r="A25" s="39" t="s">
        <v>15</v>
      </c>
      <c r="B25" s="37">
        <f t="shared" ref="B25:M25" si="0">+B23+B24</f>
        <v>623359189.26384807</v>
      </c>
      <c r="C25" s="37">
        <f t="shared" si="0"/>
        <v>617382275.20699775</v>
      </c>
      <c r="D25" s="37">
        <f t="shared" si="0"/>
        <v>601415948.62536442</v>
      </c>
      <c r="E25" s="37">
        <f t="shared" si="0"/>
        <v>596070063.26676393</v>
      </c>
      <c r="F25" s="37">
        <f t="shared" si="0"/>
        <v>562022976.76676369</v>
      </c>
      <c r="G25" s="37">
        <f t="shared" si="0"/>
        <v>546911009.81049538</v>
      </c>
      <c r="H25" s="37">
        <f t="shared" si="0"/>
        <v>528556573.31341058</v>
      </c>
      <c r="I25" s="37">
        <f t="shared" si="0"/>
        <v>498763363.78279859</v>
      </c>
      <c r="J25" s="37">
        <f t="shared" si="0"/>
        <v>492797083.04373175</v>
      </c>
      <c r="K25" s="37">
        <f t="shared" si="0"/>
        <v>492526910.75655949</v>
      </c>
      <c r="L25" s="37">
        <f t="shared" si="0"/>
        <v>493838106.28279936</v>
      </c>
      <c r="M25" s="38">
        <f t="shared" si="0"/>
        <v>497480283.13265342</v>
      </c>
    </row>
    <row r="26" spans="1:13" ht="11.25" customHeight="1">
      <c r="A26" s="31" t="s">
        <v>14</v>
      </c>
    </row>
    <row r="34" spans="9:9">
      <c r="I34" s="19"/>
    </row>
  </sheetData>
  <sheetProtection algorithmName="SHA-512" hashValue="mpDh1L+Kq1+kjdqBAVYUMyahjXGHabvKsbRkaIzj+PpQakg8e1Qu9dgFxi6G3i3NUbiP3DuWvBl8/N80CovMXw==" saltValue="xyPQmparXZGMmsTTg8lsgg==" spinCount="100000" sheet="1" formatCells="0" formatColumns="0" formatRows="0" insertColumns="0" insertRows="0" insertHyperlinks="0" deleteColumns="0" deleteRows="0" sort="0" autoFilter="0" pivotTables="0"/>
  <mergeCells count="5">
    <mergeCell ref="A5:M5"/>
    <mergeCell ref="A6:M6"/>
    <mergeCell ref="A8:A9"/>
    <mergeCell ref="B8:M8"/>
    <mergeCell ref="A7:M7"/>
  </mergeCells>
  <phoneticPr fontId="14" type="noConversion"/>
  <printOptions horizontalCentered="1" verticalCentered="1"/>
  <pageMargins left="0.47244094488188981" right="0.51181102362204722" top="1.1417322834645669" bottom="1.1417322834645669" header="0.74803149606299213" footer="0.74803149606299213"/>
  <pageSetup scale="6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71CB9-546E-4232-BC56-E4960F16CF01}">
  <sheetPr>
    <pageSetUpPr fitToPage="1"/>
  </sheetPr>
  <dimension ref="A5:XBD34"/>
  <sheetViews>
    <sheetView showGridLines="0" zoomScale="110" zoomScaleNormal="110" zoomScaleSheetLayoutView="100" workbookViewId="0">
      <selection activeCell="D52" sqref="D52"/>
    </sheetView>
  </sheetViews>
  <sheetFormatPr baseColWidth="10" defaultRowHeight="15"/>
  <cols>
    <col min="1" max="1" width="37.7109375" style="4" customWidth="1"/>
    <col min="2" max="13" width="14.7109375" style="4" customWidth="1"/>
    <col min="14" max="16280" width="11.28515625" style="1" customWidth="1"/>
  </cols>
  <sheetData>
    <row r="5" spans="1:13" ht="18">
      <c r="A5" s="58" t="s">
        <v>38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</row>
    <row r="6" spans="1:13">
      <c r="A6" s="59" t="s">
        <v>39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</row>
    <row r="7" spans="1:13" ht="15.75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</row>
    <row r="8" spans="1:13">
      <c r="A8" s="60" t="s">
        <v>12</v>
      </c>
      <c r="B8" s="62" t="s">
        <v>35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4"/>
    </row>
    <row r="9" spans="1:13">
      <c r="A9" s="61"/>
      <c r="B9" s="29" t="s">
        <v>0</v>
      </c>
      <c r="C9" s="30" t="s">
        <v>1</v>
      </c>
      <c r="D9" s="29" t="s">
        <v>2</v>
      </c>
      <c r="E9" s="30" t="s">
        <v>3</v>
      </c>
      <c r="F9" s="29" t="s">
        <v>4</v>
      </c>
      <c r="G9" s="30" t="s">
        <v>5</v>
      </c>
      <c r="H9" s="29" t="s">
        <v>6</v>
      </c>
      <c r="I9" s="30" t="s">
        <v>7</v>
      </c>
      <c r="J9" s="29" t="s">
        <v>8</v>
      </c>
      <c r="K9" s="30" t="s">
        <v>9</v>
      </c>
      <c r="L9" s="29" t="s">
        <v>10</v>
      </c>
      <c r="M9" s="30" t="s">
        <v>11</v>
      </c>
    </row>
    <row r="10" spans="1:13">
      <c r="A10" s="2" t="s">
        <v>30</v>
      </c>
      <c r="B10" s="23">
        <v>23742035.291545186</v>
      </c>
      <c r="C10" s="23">
        <v>19006811.868804663</v>
      </c>
      <c r="D10" s="23">
        <v>18961502.473760933</v>
      </c>
      <c r="E10" s="23">
        <v>18928021.744897962</v>
      </c>
      <c r="F10" s="23">
        <v>18967741.431486879</v>
      </c>
      <c r="G10" s="23">
        <v>18176235.90379009</v>
      </c>
      <c r="H10" s="23">
        <v>18202343.045189504</v>
      </c>
      <c r="I10" s="23">
        <v>15436731.389212828</v>
      </c>
      <c r="J10" s="23">
        <v>13740270.706997085</v>
      </c>
      <c r="K10" s="23">
        <v>11895608.402332362</v>
      </c>
      <c r="L10" s="23">
        <v>5994497.5801749267</v>
      </c>
      <c r="M10" s="23">
        <v>4888178.7201166181</v>
      </c>
    </row>
    <row r="11" spans="1:13">
      <c r="A11" s="2" t="s">
        <v>17</v>
      </c>
      <c r="B11" s="23">
        <v>33284783.810495615</v>
      </c>
      <c r="C11" s="23">
        <v>32709068.088921275</v>
      </c>
      <c r="D11" s="23">
        <v>32326255.291545186</v>
      </c>
      <c r="E11" s="23">
        <v>32141090.249271128</v>
      </c>
      <c r="F11" s="23">
        <v>31813689.120991256</v>
      </c>
      <c r="G11" s="23">
        <v>31635124.172011655</v>
      </c>
      <c r="H11" s="23">
        <v>28981581.944606412</v>
      </c>
      <c r="I11" s="23">
        <v>28050348.873177845</v>
      </c>
      <c r="J11" s="23">
        <v>27066979.01020408</v>
      </c>
      <c r="K11" s="23">
        <v>26231831.638483964</v>
      </c>
      <c r="L11" s="23">
        <v>24693600.478134118</v>
      </c>
      <c r="M11" s="23">
        <v>24101166.693877548</v>
      </c>
    </row>
    <row r="12" spans="1:13">
      <c r="A12" s="2" t="s">
        <v>18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</row>
    <row r="13" spans="1:13">
      <c r="A13" s="2" t="s">
        <v>19</v>
      </c>
      <c r="B13" s="23">
        <v>578548.10495626822</v>
      </c>
      <c r="C13" s="23">
        <v>507956.26822157431</v>
      </c>
      <c r="D13" s="23">
        <v>510476.67638483964</v>
      </c>
      <c r="E13" s="23">
        <v>512940.23323615157</v>
      </c>
      <c r="F13" s="23">
        <v>515510.93294460641</v>
      </c>
      <c r="G13" s="23">
        <v>518023.32361516031</v>
      </c>
      <c r="H13" s="23">
        <v>520645.77259475214</v>
      </c>
      <c r="I13" s="23">
        <v>451685.13119533524</v>
      </c>
      <c r="J13" s="23">
        <v>453855.68513119529</v>
      </c>
      <c r="K13" s="23">
        <v>456120.26239067054</v>
      </c>
      <c r="L13" s="23">
        <v>458333.81924198248</v>
      </c>
      <c r="M13" s="23">
        <v>460643.5860058309</v>
      </c>
    </row>
    <row r="14" spans="1:13">
      <c r="A14" s="2" t="s">
        <v>20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</row>
    <row r="15" spans="1:13">
      <c r="A15" s="2" t="s">
        <v>21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</row>
    <row r="16" spans="1:13">
      <c r="A16" s="2" t="s">
        <v>31</v>
      </c>
      <c r="B16" s="23">
        <v>432724618.25947547</v>
      </c>
      <c r="C16" s="23">
        <v>422193169.47667634</v>
      </c>
      <c r="D16" s="23">
        <v>395261649.11807585</v>
      </c>
      <c r="E16" s="23">
        <v>376891950.58017546</v>
      </c>
      <c r="F16" s="23">
        <v>344654290.87609315</v>
      </c>
      <c r="G16" s="23">
        <v>309022515.43586004</v>
      </c>
      <c r="H16" s="23">
        <v>285527533.91107857</v>
      </c>
      <c r="I16" s="23">
        <v>264313509.66034973</v>
      </c>
      <c r="J16" s="23">
        <v>238012800.95189506</v>
      </c>
      <c r="K16" s="23">
        <v>196241425.08746347</v>
      </c>
      <c r="L16" s="23">
        <v>147871312.3119534</v>
      </c>
      <c r="M16" s="23">
        <v>137945169.84110788</v>
      </c>
    </row>
    <row r="17" spans="1:13">
      <c r="A17" s="2" t="s">
        <v>23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</row>
    <row r="18" spans="1:13" ht="16.5" customHeight="1">
      <c r="A18" s="2" t="s">
        <v>40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</row>
    <row r="19" spans="1:13">
      <c r="A19" s="2" t="s">
        <v>24</v>
      </c>
      <c r="B19" s="23">
        <v>1784470.2769679299</v>
      </c>
      <c r="C19" s="23">
        <v>1791248.7463556852</v>
      </c>
      <c r="D19" s="23">
        <v>1799144.3002915452</v>
      </c>
      <c r="E19" s="23">
        <v>1806715.772594752</v>
      </c>
      <c r="F19" s="23">
        <v>1814575.5685131196</v>
      </c>
      <c r="G19" s="23">
        <v>1822529.139941691</v>
      </c>
      <c r="H19" s="23">
        <v>1830354.9562682214</v>
      </c>
      <c r="I19" s="23">
        <v>1838838.8629737608</v>
      </c>
      <c r="J19" s="23">
        <v>1846805.3790087462</v>
      </c>
      <c r="K19" s="23">
        <v>1854572.0116618075</v>
      </c>
      <c r="L19" s="23">
        <v>1855375.1749271136</v>
      </c>
      <c r="M19" s="23">
        <v>1871645.7871720116</v>
      </c>
    </row>
    <row r="20" spans="1:13">
      <c r="A20" s="2" t="s">
        <v>25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</row>
    <row r="21" spans="1:13">
      <c r="A21" s="2" t="s">
        <v>26</v>
      </c>
      <c r="B21" s="23">
        <v>2093607.7696793003</v>
      </c>
      <c r="C21" s="23">
        <v>1986271.7842565596</v>
      </c>
      <c r="D21" s="23">
        <v>1879312.5539358598</v>
      </c>
      <c r="E21" s="23">
        <v>1757845.9883381925</v>
      </c>
      <c r="F21" s="23">
        <v>1657262.8075801749</v>
      </c>
      <c r="G21" s="23">
        <v>1556688.0845481048</v>
      </c>
      <c r="H21" s="23">
        <v>1455923.8921282797</v>
      </c>
      <c r="I21" s="23">
        <v>1355376.915451895</v>
      </c>
      <c r="J21" s="23">
        <v>1291485.387755102</v>
      </c>
      <c r="K21" s="23">
        <v>1228072.9854227405</v>
      </c>
      <c r="L21" s="23">
        <v>1224490.6705539357</v>
      </c>
      <c r="M21" s="23">
        <v>1232062.8279883382</v>
      </c>
    </row>
    <row r="22" spans="1:13">
      <c r="A22" s="2" t="s">
        <v>27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</row>
    <row r="23" spans="1:13">
      <c r="A23" s="21" t="s">
        <v>28</v>
      </c>
      <c r="B23" s="24">
        <v>494208063.51311976</v>
      </c>
      <c r="C23" s="24">
        <v>478194526.23323613</v>
      </c>
      <c r="D23" s="24">
        <v>450738340.41399419</v>
      </c>
      <c r="E23" s="24">
        <v>432038564.56851363</v>
      </c>
      <c r="F23" s="24">
        <v>399423070.73760915</v>
      </c>
      <c r="G23" s="24">
        <v>362731116.05976677</v>
      </c>
      <c r="H23" s="24">
        <v>336518383.52186579</v>
      </c>
      <c r="I23" s="24">
        <v>311446490.8323614</v>
      </c>
      <c r="J23" s="24">
        <v>282412197.12099129</v>
      </c>
      <c r="K23" s="24">
        <v>237907630.38775501</v>
      </c>
      <c r="L23" s="24">
        <v>182097610.03498545</v>
      </c>
      <c r="M23" s="24">
        <v>170498867.45626822</v>
      </c>
    </row>
    <row r="24" spans="1:13">
      <c r="A24" s="21" t="s">
        <v>29</v>
      </c>
      <c r="B24" s="40">
        <v>0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</row>
    <row r="25" spans="1:13">
      <c r="A25" s="39" t="s">
        <v>15</v>
      </c>
      <c r="B25" s="26">
        <v>494208063.51311976</v>
      </c>
      <c r="C25" s="26">
        <v>478194526.23323613</v>
      </c>
      <c r="D25" s="26">
        <v>450738340.41399419</v>
      </c>
      <c r="E25" s="26">
        <v>432038564.56851363</v>
      </c>
      <c r="F25" s="26">
        <v>399423070.73760915</v>
      </c>
      <c r="G25" s="26">
        <v>362731116.05976677</v>
      </c>
      <c r="H25" s="26">
        <v>336518383.52186579</v>
      </c>
      <c r="I25" s="26">
        <v>311446490.8323614</v>
      </c>
      <c r="J25" s="26">
        <v>282412197.12099129</v>
      </c>
      <c r="K25" s="26">
        <v>237907630.38775501</v>
      </c>
      <c r="L25" s="26">
        <v>182097610.03498545</v>
      </c>
      <c r="M25" s="27">
        <v>170498867.45626822</v>
      </c>
    </row>
    <row r="26" spans="1:13" ht="11.25" customHeight="1">
      <c r="A26" s="31" t="s">
        <v>14</v>
      </c>
    </row>
    <row r="34" spans="9:9">
      <c r="I34" s="19"/>
    </row>
  </sheetData>
  <sheetProtection algorithmName="SHA-512" hashValue="nQC/ShNh8nPSWw6QY7Gs514bfP0OBbaOR7ePXp3h7IRZcfaILvy6Zu5DtywPesug4VyG2y+xuM5/5z/cPY9Www==" saltValue="vlbkp+rh8sdbCZNtBIVUpA==" spinCount="100000" sheet="1" formatCells="0" formatColumns="0" formatRows="0" insertColumns="0" insertRows="0" insertHyperlinks="0" deleteColumns="0" deleteRows="0" sort="0" autoFilter="0" pivotTables="0"/>
  <mergeCells count="5">
    <mergeCell ref="A5:M5"/>
    <mergeCell ref="A6:M6"/>
    <mergeCell ref="A8:A9"/>
    <mergeCell ref="B8:M8"/>
    <mergeCell ref="A7:M7"/>
  </mergeCells>
  <phoneticPr fontId="14" type="noConversion"/>
  <printOptions horizontalCentered="1" verticalCentered="1"/>
  <pageMargins left="0.47244094488188981" right="0.51181102362204722" top="1.1417322834645669" bottom="1.1417322834645669" header="0.74803149606299213" footer="0.74803149606299213"/>
  <pageSetup scale="6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1DC09-043A-4DF7-B5D0-AAC1B3A9AC4B}">
  <sheetPr>
    <pageSetUpPr fitToPage="1"/>
  </sheetPr>
  <dimension ref="A5:XBB34"/>
  <sheetViews>
    <sheetView showGridLines="0" zoomScale="110" zoomScaleNormal="110" zoomScaleSheetLayoutView="100" workbookViewId="0">
      <selection activeCell="D52" sqref="D52"/>
    </sheetView>
  </sheetViews>
  <sheetFormatPr baseColWidth="10" defaultRowHeight="15"/>
  <cols>
    <col min="1" max="1" width="37.5703125" style="4" customWidth="1"/>
    <col min="2" max="13" width="14.7109375" style="4" customWidth="1"/>
    <col min="14" max="16278" width="11.28515625" style="1" customWidth="1"/>
  </cols>
  <sheetData>
    <row r="5" spans="1:13" ht="18">
      <c r="A5" s="58" t="s">
        <v>38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</row>
    <row r="6" spans="1:13">
      <c r="A6" s="59" t="s">
        <v>39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</row>
    <row r="7" spans="1:13" ht="15.75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</row>
    <row r="8" spans="1:13">
      <c r="A8" s="60" t="s">
        <v>12</v>
      </c>
      <c r="B8" s="62" t="s">
        <v>36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4"/>
    </row>
    <row r="9" spans="1:13">
      <c r="A9" s="61"/>
      <c r="B9" s="29" t="s">
        <v>0</v>
      </c>
      <c r="C9" s="30" t="s">
        <v>1</v>
      </c>
      <c r="D9" s="29" t="s">
        <v>2</v>
      </c>
      <c r="E9" s="30" t="s">
        <v>3</v>
      </c>
      <c r="F9" s="29" t="s">
        <v>4</v>
      </c>
      <c r="G9" s="30" t="s">
        <v>5</v>
      </c>
      <c r="H9" s="29" t="s">
        <v>6</v>
      </c>
      <c r="I9" s="30" t="s">
        <v>7</v>
      </c>
      <c r="J9" s="29" t="s">
        <v>8</v>
      </c>
      <c r="K9" s="30" t="s">
        <v>9</v>
      </c>
      <c r="L9" s="29" t="s">
        <v>10</v>
      </c>
      <c r="M9" s="30" t="s">
        <v>11</v>
      </c>
    </row>
    <row r="10" spans="1:13">
      <c r="A10" s="2" t="s">
        <v>16</v>
      </c>
      <c r="B10" s="23">
        <v>1613228.2653061224</v>
      </c>
      <c r="C10" s="23">
        <v>5201665.0860058302</v>
      </c>
      <c r="D10" s="23">
        <v>910958.01749271131</v>
      </c>
      <c r="E10" s="23">
        <v>914365.01457725943</v>
      </c>
      <c r="F10" s="23">
        <v>900311.9533527696</v>
      </c>
      <c r="G10" s="23">
        <v>895634.98542274046</v>
      </c>
      <c r="H10" s="23">
        <v>899058.60058309045</v>
      </c>
      <c r="I10" s="23">
        <v>0</v>
      </c>
      <c r="J10" s="23">
        <v>456584.91253644309</v>
      </c>
      <c r="K10" s="23">
        <v>0</v>
      </c>
      <c r="L10" s="23">
        <v>612404.7813411078</v>
      </c>
      <c r="M10" s="23">
        <v>389374.56559766765</v>
      </c>
    </row>
    <row r="11" spans="1:13">
      <c r="A11" s="2" t="s">
        <v>17</v>
      </c>
      <c r="B11" s="23">
        <v>18436850.424198251</v>
      </c>
      <c r="C11" s="23">
        <v>14146629.905247815</v>
      </c>
      <c r="D11" s="23">
        <v>8095019.2274052473</v>
      </c>
      <c r="E11" s="23">
        <v>8315602.4271137016</v>
      </c>
      <c r="F11" s="23">
        <v>7791203.4475218654</v>
      </c>
      <c r="G11" s="23">
        <v>8300784.444606415</v>
      </c>
      <c r="H11" s="23">
        <v>8276722.055393585</v>
      </c>
      <c r="I11" s="23">
        <v>333655.51020408166</v>
      </c>
      <c r="J11" s="23">
        <v>0</v>
      </c>
      <c r="K11" s="23">
        <v>3321243.9067055397</v>
      </c>
      <c r="L11" s="23">
        <v>3398125.9256559769</v>
      </c>
      <c r="M11" s="23">
        <v>2908103.078717201</v>
      </c>
    </row>
    <row r="12" spans="1:13">
      <c r="A12" s="2" t="s">
        <v>18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</row>
    <row r="13" spans="1:13">
      <c r="A13" s="2" t="s">
        <v>19</v>
      </c>
      <c r="B13" s="23">
        <v>393423.46938775509</v>
      </c>
      <c r="C13" s="23">
        <v>395180.02915451891</v>
      </c>
      <c r="D13" s="23">
        <v>397142.8571428571</v>
      </c>
      <c r="E13" s="23">
        <v>399060.49562682211</v>
      </c>
      <c r="F13" s="23">
        <v>401062.68221574341</v>
      </c>
      <c r="G13" s="23">
        <v>403018.95043731778</v>
      </c>
      <c r="H13" s="23">
        <v>337177.84256559768</v>
      </c>
      <c r="I13" s="23">
        <v>338845.48104956269</v>
      </c>
      <c r="J13" s="23">
        <v>340474.48979591834</v>
      </c>
      <c r="K13" s="23">
        <v>342174.92711370258</v>
      </c>
      <c r="L13" s="23">
        <v>343836.73469387752</v>
      </c>
      <c r="M13" s="23">
        <v>345570.69970845478</v>
      </c>
    </row>
    <row r="14" spans="1:13">
      <c r="A14" s="2" t="s">
        <v>20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</row>
    <row r="15" spans="1:13">
      <c r="A15" s="2" t="s">
        <v>21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</row>
    <row r="16" spans="1:13">
      <c r="A16" s="2" t="s">
        <v>22</v>
      </c>
      <c r="B16" s="23">
        <v>132093151.38192417</v>
      </c>
      <c r="C16" s="23">
        <v>99424553.225947499</v>
      </c>
      <c r="D16" s="23">
        <v>60943072.266763844</v>
      </c>
      <c r="E16" s="23">
        <v>61156703.860058323</v>
      </c>
      <c r="F16" s="23">
        <v>47187625.153061233</v>
      </c>
      <c r="G16" s="23">
        <v>62695896.126822144</v>
      </c>
      <c r="H16" s="23">
        <v>57702847.416909628</v>
      </c>
      <c r="I16" s="23">
        <v>41923595.899416894</v>
      </c>
      <c r="J16" s="23">
        <v>28018409.902332358</v>
      </c>
      <c r="K16" s="23">
        <v>12910733.5</v>
      </c>
      <c r="L16" s="23">
        <v>8944613.1472303197</v>
      </c>
      <c r="M16" s="23">
        <v>13730351.88483965</v>
      </c>
    </row>
    <row r="17" spans="1:13">
      <c r="A17" s="2" t="s">
        <v>23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</row>
    <row r="18" spans="1:13" ht="16.5" customHeight="1">
      <c r="A18" s="2" t="s">
        <v>40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</row>
    <row r="19" spans="1:13">
      <c r="A19" s="2" t="s">
        <v>24</v>
      </c>
      <c r="B19" s="23">
        <v>1879851.5743440234</v>
      </c>
      <c r="C19" s="23">
        <v>1886078.4110787171</v>
      </c>
      <c r="D19" s="23">
        <v>1895332.7259475219</v>
      </c>
      <c r="E19" s="23">
        <v>1902994.4606413993</v>
      </c>
      <c r="F19" s="23">
        <v>1911828.4839650146</v>
      </c>
      <c r="G19" s="23">
        <v>1919930.4518950437</v>
      </c>
      <c r="H19" s="23">
        <v>1928066.7492711369</v>
      </c>
      <c r="I19" s="23">
        <v>1937367.2594752186</v>
      </c>
      <c r="J19" s="23">
        <v>1945311.38483965</v>
      </c>
      <c r="K19" s="23">
        <v>1953536.5743440234</v>
      </c>
      <c r="L19" s="23">
        <v>1961465.3790087462</v>
      </c>
      <c r="M19" s="23">
        <v>1969383.994169096</v>
      </c>
    </row>
    <row r="20" spans="1:13">
      <c r="A20" s="2" t="s">
        <v>25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</row>
    <row r="21" spans="1:13">
      <c r="A21" s="2" t="s">
        <v>26</v>
      </c>
      <c r="B21" s="23">
        <v>1239725.8017492711</v>
      </c>
      <c r="C21" s="23">
        <v>1246731.7784256558</v>
      </c>
      <c r="D21" s="23">
        <v>1254584.4023323616</v>
      </c>
      <c r="E21" s="23">
        <v>1258131.0495626822</v>
      </c>
      <c r="F21" s="23">
        <v>1261040.4256559766</v>
      </c>
      <c r="G21" s="23">
        <v>1268506.6034985422</v>
      </c>
      <c r="H21" s="23">
        <v>1272827.6836734693</v>
      </c>
      <c r="I21" s="23">
        <v>1278799.7784256558</v>
      </c>
      <c r="J21" s="23">
        <v>1283970.6472303206</v>
      </c>
      <c r="K21" s="23">
        <v>1290285.1020408163</v>
      </c>
      <c r="L21" s="23">
        <v>1296310.1953352769</v>
      </c>
      <c r="M21" s="23">
        <v>1287122.8862973761</v>
      </c>
    </row>
    <row r="22" spans="1:13">
      <c r="A22" s="2" t="s">
        <v>27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</row>
    <row r="23" spans="1:13">
      <c r="A23" s="21" t="s">
        <v>28</v>
      </c>
      <c r="B23" s="24">
        <v>155656230.91690958</v>
      </c>
      <c r="C23" s="24">
        <v>122300838.43586004</v>
      </c>
      <c r="D23" s="24">
        <v>73496109.497084558</v>
      </c>
      <c r="E23" s="24">
        <v>73946857.307580188</v>
      </c>
      <c r="F23" s="24">
        <v>59453072.145772606</v>
      </c>
      <c r="G23" s="24">
        <v>75483771.562682211</v>
      </c>
      <c r="H23" s="24">
        <v>70416700.34839651</v>
      </c>
      <c r="I23" s="24">
        <v>45812263.92857141</v>
      </c>
      <c r="J23" s="24">
        <v>32044751.33673469</v>
      </c>
      <c r="K23" s="24">
        <v>19817974.01020408</v>
      </c>
      <c r="L23" s="24">
        <v>16556756.163265305</v>
      </c>
      <c r="M23" s="24">
        <v>20629907.109329447</v>
      </c>
    </row>
    <row r="24" spans="1:13">
      <c r="A24" s="21" t="s">
        <v>29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8864122.7405247819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</row>
    <row r="25" spans="1:13">
      <c r="A25" s="39" t="s">
        <v>15</v>
      </c>
      <c r="B25" s="26">
        <v>155656230.91690958</v>
      </c>
      <c r="C25" s="26">
        <v>122300838.43586004</v>
      </c>
      <c r="D25" s="26">
        <v>73496109.497084558</v>
      </c>
      <c r="E25" s="26">
        <v>73946857.307580188</v>
      </c>
      <c r="F25" s="26">
        <v>59453072.145772606</v>
      </c>
      <c r="G25" s="26">
        <v>84347894.303206995</v>
      </c>
      <c r="H25" s="26">
        <v>70416700.34839651</v>
      </c>
      <c r="I25" s="26">
        <v>45812263.92857141</v>
      </c>
      <c r="J25" s="26">
        <v>32044751.33673469</v>
      </c>
      <c r="K25" s="26">
        <v>19817974.01020408</v>
      </c>
      <c r="L25" s="26">
        <v>16556756.163265305</v>
      </c>
      <c r="M25" s="27">
        <v>20629907.109329447</v>
      </c>
    </row>
    <row r="26" spans="1:13" ht="11.25" customHeight="1">
      <c r="A26" s="31" t="s">
        <v>14</v>
      </c>
    </row>
    <row r="34" spans="9:9">
      <c r="I34" s="19"/>
    </row>
  </sheetData>
  <sheetProtection algorithmName="SHA-512" hashValue="ozkDe2t4dMaZlpMaf1HQ89Gp9Uch5smE4HFHEpbLu3i6uAbvEkKLr7wTcZTua1bYo1DYGflBnpKviChELaoJrA==" saltValue="kQBbsCssxEZT7N5eUiCR2Q==" spinCount="100000" sheet="1" formatCells="0" formatColumns="0" formatRows="0" insertColumns="0" insertRows="0" insertHyperlinks="0" deleteColumns="0" deleteRows="0" sort="0" autoFilter="0" pivotTables="0"/>
  <mergeCells count="5">
    <mergeCell ref="A5:M5"/>
    <mergeCell ref="A6:M6"/>
    <mergeCell ref="A8:A9"/>
    <mergeCell ref="B8:M8"/>
    <mergeCell ref="A7:M7"/>
  </mergeCells>
  <phoneticPr fontId="14" type="noConversion"/>
  <printOptions horizontalCentered="1" verticalCentered="1"/>
  <pageMargins left="0.47244094488188981" right="0.51181102362204722" top="1.1417322834645669" bottom="1.1417322834645669" header="0.74803149606299213" footer="0.74803149606299213"/>
  <pageSetup scale="6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F5252-6127-49E4-83C7-FBFCCF9C5E52}">
  <sheetPr>
    <pageSetUpPr fitToPage="1"/>
  </sheetPr>
  <dimension ref="A5:XBL34"/>
  <sheetViews>
    <sheetView showGridLines="0" zoomScale="110" zoomScaleNormal="110" zoomScaleSheetLayoutView="100" workbookViewId="0">
      <selection activeCell="D52" sqref="D52"/>
    </sheetView>
  </sheetViews>
  <sheetFormatPr baseColWidth="10" defaultRowHeight="15"/>
  <cols>
    <col min="1" max="1" width="37.7109375" style="4" customWidth="1"/>
    <col min="2" max="13" width="14.7109375" style="4" customWidth="1"/>
    <col min="14" max="16288" width="11.28515625" style="1" customWidth="1"/>
  </cols>
  <sheetData>
    <row r="5" spans="1:13" ht="18">
      <c r="A5" s="58" t="s">
        <v>38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</row>
    <row r="6" spans="1:13">
      <c r="A6" s="59" t="s">
        <v>39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</row>
    <row r="7" spans="1:13" ht="15.75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</row>
    <row r="8" spans="1:13">
      <c r="A8" s="60" t="s">
        <v>12</v>
      </c>
      <c r="B8" s="62" t="s">
        <v>37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4"/>
    </row>
    <row r="9" spans="1:13">
      <c r="A9" s="61"/>
      <c r="B9" s="29" t="s">
        <v>0</v>
      </c>
      <c r="C9" s="30" t="s">
        <v>1</v>
      </c>
      <c r="D9" s="29" t="s">
        <v>2</v>
      </c>
      <c r="E9" s="30" t="s">
        <v>3</v>
      </c>
      <c r="F9" s="29" t="s">
        <v>4</v>
      </c>
      <c r="G9" s="30" t="s">
        <v>5</v>
      </c>
      <c r="H9" s="29" t="s">
        <v>6</v>
      </c>
      <c r="I9" s="30" t="s">
        <v>7</v>
      </c>
      <c r="J9" s="29" t="s">
        <v>8</v>
      </c>
      <c r="K9" s="30" t="s">
        <v>9</v>
      </c>
      <c r="L9" s="29" t="s">
        <v>10</v>
      </c>
      <c r="M9" s="30" t="s">
        <v>11</v>
      </c>
    </row>
    <row r="10" spans="1:13">
      <c r="A10" s="2" t="s">
        <v>30</v>
      </c>
      <c r="B10" s="23">
        <v>2168624.5466472302</v>
      </c>
      <c r="C10" s="23">
        <v>2423146.3600583086</v>
      </c>
      <c r="D10" s="23">
        <v>4105085.1137026236</v>
      </c>
      <c r="E10" s="23">
        <v>4243069.0568513116</v>
      </c>
      <c r="F10" s="23">
        <v>3115454.1676384839</v>
      </c>
      <c r="G10" s="28">
        <v>397416.90962099121</v>
      </c>
      <c r="H10" s="23">
        <v>398940.52478134108</v>
      </c>
      <c r="I10" s="23">
        <v>400475.80174927111</v>
      </c>
      <c r="J10" s="23">
        <v>401973.17784256558</v>
      </c>
      <c r="K10" s="23">
        <v>197367.3469387755</v>
      </c>
      <c r="L10" s="23">
        <v>198094.4606413994</v>
      </c>
      <c r="M10" s="23">
        <v>198851.31195335276</v>
      </c>
    </row>
    <row r="11" spans="1:13">
      <c r="A11" s="2" t="s">
        <v>17</v>
      </c>
      <c r="B11" s="23">
        <v>2772942.718658892</v>
      </c>
      <c r="C11" s="23">
        <v>2694620.9241982508</v>
      </c>
      <c r="D11" s="23">
        <v>3152389.6705539357</v>
      </c>
      <c r="E11" s="23">
        <v>3161592.3411078714</v>
      </c>
      <c r="F11" s="23">
        <v>2868770.8454810493</v>
      </c>
      <c r="G11" s="28">
        <v>2569639.3221574342</v>
      </c>
      <c r="H11" s="23">
        <v>2501519.3629737608</v>
      </c>
      <c r="I11" s="23">
        <v>2508693.6195335276</v>
      </c>
      <c r="J11" s="23">
        <v>3423985.3644314869</v>
      </c>
      <c r="K11" s="23">
        <v>3042550.0247813412</v>
      </c>
      <c r="L11" s="23">
        <v>3055710.16909621</v>
      </c>
      <c r="M11" s="23">
        <v>2943437.6909620985</v>
      </c>
    </row>
    <row r="12" spans="1:13">
      <c r="A12" s="2" t="s">
        <v>18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</row>
    <row r="13" spans="1:13">
      <c r="A13" s="2" t="s">
        <v>19</v>
      </c>
      <c r="B13" s="23">
        <v>281075.80174927111</v>
      </c>
      <c r="C13" s="23">
        <v>282330.90379008744</v>
      </c>
      <c r="D13" s="23">
        <v>283734.69387755101</v>
      </c>
      <c r="E13" s="23">
        <v>285106.4139941691</v>
      </c>
      <c r="F13" s="23">
        <v>286537.17201166181</v>
      </c>
      <c r="G13" s="28">
        <v>287935.86005830904</v>
      </c>
      <c r="H13" s="23">
        <v>224822.88629737607</v>
      </c>
      <c r="I13" s="23">
        <v>225935.86005830902</v>
      </c>
      <c r="J13" s="23">
        <v>0</v>
      </c>
      <c r="K13" s="23">
        <v>0</v>
      </c>
      <c r="L13" s="23">
        <v>0</v>
      </c>
      <c r="M13" s="23">
        <v>0</v>
      </c>
    </row>
    <row r="14" spans="1:13">
      <c r="A14" s="2" t="s">
        <v>20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</row>
    <row r="15" spans="1:13">
      <c r="A15" s="2" t="s">
        <v>21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</row>
    <row r="16" spans="1:13">
      <c r="A16" s="2" t="s">
        <v>31</v>
      </c>
      <c r="B16" s="23">
        <v>16051657.027696792</v>
      </c>
      <c r="C16" s="23">
        <v>22703145.142857142</v>
      </c>
      <c r="D16" s="23">
        <v>32707550.325072885</v>
      </c>
      <c r="E16" s="23">
        <v>39409710.266763836</v>
      </c>
      <c r="F16" s="23">
        <v>46388912.679300293</v>
      </c>
      <c r="G16" s="28">
        <v>57430250.386297375</v>
      </c>
      <c r="H16" s="23">
        <v>59125447.632653058</v>
      </c>
      <c r="I16" s="23">
        <v>57576364.631195329</v>
      </c>
      <c r="J16" s="23">
        <v>62422655.491253674</v>
      </c>
      <c r="K16" s="23">
        <v>65529211.25801751</v>
      </c>
      <c r="L16" s="23">
        <v>67509842.983965009</v>
      </c>
      <c r="M16" s="23">
        <v>64430475.66763851</v>
      </c>
    </row>
    <row r="17" spans="1:13">
      <c r="A17" s="2" t="s">
        <v>23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</row>
    <row r="18" spans="1:13" ht="16.5" customHeight="1">
      <c r="A18" s="2" t="s">
        <v>40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</row>
    <row r="19" spans="1:13">
      <c r="A19" s="2" t="s">
        <v>24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</row>
    <row r="20" spans="1:13">
      <c r="A20" s="2" t="s">
        <v>25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</row>
    <row r="21" spans="1:13">
      <c r="A21" s="2" t="s">
        <v>26</v>
      </c>
      <c r="B21" s="23">
        <v>1288714.3206997085</v>
      </c>
      <c r="C21" s="23">
        <v>1292018.1836734693</v>
      </c>
      <c r="D21" s="23">
        <v>1294946.6545189503</v>
      </c>
      <c r="E21" s="23">
        <v>1297682.3775510204</v>
      </c>
      <c r="F21" s="23">
        <v>1299740.1195335276</v>
      </c>
      <c r="G21" s="28">
        <v>1300593.0131195334</v>
      </c>
      <c r="H21" s="23">
        <v>1299826.8221574344</v>
      </c>
      <c r="I21" s="23">
        <v>1300710.1443148686</v>
      </c>
      <c r="J21" s="23">
        <v>1301586.7434402332</v>
      </c>
      <c r="K21" s="23">
        <v>1302081.306122449</v>
      </c>
      <c r="L21" s="23">
        <v>1309756.2711370261</v>
      </c>
      <c r="M21" s="23">
        <v>1317778.9897959181</v>
      </c>
    </row>
    <row r="22" spans="1:13">
      <c r="A22" s="2" t="s">
        <v>27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</row>
    <row r="23" spans="1:13">
      <c r="A23" s="21" t="s">
        <v>28</v>
      </c>
      <c r="B23" s="24">
        <v>22563014.415451892</v>
      </c>
      <c r="C23" s="24">
        <v>29395261.514577255</v>
      </c>
      <c r="D23" s="24">
        <v>41543706.457725942</v>
      </c>
      <c r="E23" s="24">
        <v>48397160.456268206</v>
      </c>
      <c r="F23" s="24">
        <v>53959414.983965009</v>
      </c>
      <c r="G23" s="24">
        <v>61985835.491253644</v>
      </c>
      <c r="H23" s="24">
        <v>63550557.228862971</v>
      </c>
      <c r="I23" s="24">
        <v>62012180.056851305</v>
      </c>
      <c r="J23" s="24">
        <v>67550200.776967958</v>
      </c>
      <c r="K23" s="24">
        <v>70071209.935860083</v>
      </c>
      <c r="L23" s="24">
        <v>72073403.884839654</v>
      </c>
      <c r="M23" s="24">
        <v>68890543.660349891</v>
      </c>
    </row>
    <row r="24" spans="1:13">
      <c r="A24" s="21" t="s">
        <v>29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</row>
    <row r="25" spans="1:13">
      <c r="A25" s="39" t="s">
        <v>15</v>
      </c>
      <c r="B25" s="26">
        <v>22563014.415451892</v>
      </c>
      <c r="C25" s="26">
        <v>29395261.514577255</v>
      </c>
      <c r="D25" s="26">
        <v>41543706.457725942</v>
      </c>
      <c r="E25" s="26">
        <v>48397160.456268206</v>
      </c>
      <c r="F25" s="26">
        <v>53959414.983965009</v>
      </c>
      <c r="G25" s="26">
        <v>61985835.491253644</v>
      </c>
      <c r="H25" s="26">
        <v>63550557.228862971</v>
      </c>
      <c r="I25" s="26">
        <v>62012180.056851305</v>
      </c>
      <c r="J25" s="26">
        <v>67550200.776967958</v>
      </c>
      <c r="K25" s="26">
        <v>70071209.935860083</v>
      </c>
      <c r="L25" s="26">
        <v>72073403.884839654</v>
      </c>
      <c r="M25" s="27">
        <v>68890543.660349891</v>
      </c>
    </row>
    <row r="26" spans="1:13" ht="11.25" customHeight="1">
      <c r="A26" s="31" t="s">
        <v>14</v>
      </c>
    </row>
    <row r="34" spans="9:9">
      <c r="I34" s="19"/>
    </row>
  </sheetData>
  <sheetProtection algorithmName="SHA-512" hashValue="3lhPqCAkfeh6l8TvyRLWMUCLq2UbcuJghw4UEG48IzmTxMCjF6pErbE+gyQNvJFoXB2Pkx69uVJ0W0MkTEOcQg==" saltValue="cLep2tn9yC+Txo1949GUZQ==" spinCount="100000" sheet="1" formatCells="0" formatColumns="0" formatRows="0" insertColumns="0" insertRows="0" insertHyperlinks="0" deleteColumns="0" deleteRows="0" sort="0" autoFilter="0" pivotTables="0"/>
  <mergeCells count="5">
    <mergeCell ref="A5:M5"/>
    <mergeCell ref="A6:M6"/>
    <mergeCell ref="A8:A9"/>
    <mergeCell ref="B8:M8"/>
    <mergeCell ref="A7:M7"/>
  </mergeCells>
  <phoneticPr fontId="14" type="noConversion"/>
  <printOptions horizontalCentered="1" verticalCentered="1"/>
  <pageMargins left="0.47244094488188981" right="0.51181102362204722" top="1.1417322834645669" bottom="1.1417322834645669" header="0.74803149606299213" footer="0.74803149606299213"/>
  <pageSetup scale="6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9564E-DE00-4F86-A8F9-27500B7BEE09}">
  <sheetPr>
    <pageSetUpPr fitToPage="1"/>
  </sheetPr>
  <dimension ref="A5:XAS26"/>
  <sheetViews>
    <sheetView showGridLines="0" tabSelected="1" topLeftCell="B1" zoomScale="110" zoomScaleNormal="110" zoomScaleSheetLayoutView="100" workbookViewId="0">
      <selection activeCell="G31" sqref="G31"/>
    </sheetView>
  </sheetViews>
  <sheetFormatPr baseColWidth="10" defaultRowHeight="15"/>
  <cols>
    <col min="1" max="1" width="37.7109375" style="4" customWidth="1"/>
    <col min="2" max="13" width="14.7109375" style="4" customWidth="1"/>
    <col min="14" max="16269" width="11.28515625" style="1" customWidth="1"/>
  </cols>
  <sheetData>
    <row r="5" spans="1:13" ht="18">
      <c r="A5" s="58" t="s">
        <v>38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</row>
    <row r="6" spans="1:13">
      <c r="A6" s="59" t="s">
        <v>39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</row>
    <row r="7" spans="1:13" ht="15.75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</row>
    <row r="8" spans="1:13">
      <c r="A8" s="60" t="s">
        <v>12</v>
      </c>
      <c r="B8" s="62" t="s">
        <v>41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4"/>
    </row>
    <row r="9" spans="1:13">
      <c r="A9" s="61"/>
      <c r="B9" s="29" t="s">
        <v>0</v>
      </c>
      <c r="C9" s="30" t="s">
        <v>1</v>
      </c>
      <c r="D9" s="29" t="s">
        <v>2</v>
      </c>
      <c r="E9" s="30" t="s">
        <v>3</v>
      </c>
      <c r="F9" s="29" t="s">
        <v>4</v>
      </c>
      <c r="G9" s="30" t="s">
        <v>5</v>
      </c>
      <c r="H9" s="29" t="s">
        <v>6</v>
      </c>
      <c r="I9" s="30" t="s">
        <v>7</v>
      </c>
      <c r="J9" s="29" t="s">
        <v>8</v>
      </c>
      <c r="K9" s="30" t="s">
        <v>9</v>
      </c>
      <c r="L9" s="29" t="s">
        <v>10</v>
      </c>
      <c r="M9" s="30" t="s">
        <v>11</v>
      </c>
    </row>
    <row r="10" spans="1:13">
      <c r="A10" s="2" t="s">
        <v>30</v>
      </c>
      <c r="B10" s="23">
        <v>199614.57725947499</v>
      </c>
      <c r="C10" s="23">
        <v>304250.14577259502</v>
      </c>
      <c r="D10" s="23">
        <v>305423.03206997103</v>
      </c>
      <c r="E10" s="23">
        <v>300724.48979591799</v>
      </c>
      <c r="F10" s="23">
        <v>768234.74635568506</v>
      </c>
      <c r="G10" s="28">
        <v>300184.83965014602</v>
      </c>
      <c r="H10" s="23">
        <v>301333.52769679303</v>
      </c>
      <c r="I10" s="23">
        <v>302490.96209912503</v>
      </c>
      <c r="J10" s="23">
        <v>303620.11661807599</v>
      </c>
      <c r="K10" s="23">
        <v>104260.349854227</v>
      </c>
      <c r="L10" s="23">
        <v>1263109.3615160401</v>
      </c>
      <c r="M10" s="23">
        <v>1162695.3046647201</v>
      </c>
    </row>
    <row r="11" spans="1:13">
      <c r="A11" s="2" t="s">
        <v>17</v>
      </c>
      <c r="B11" s="23">
        <v>2877218.4241982498</v>
      </c>
      <c r="C11" s="23">
        <v>2647441.5568513102</v>
      </c>
      <c r="D11" s="23">
        <v>2582164.7565597701</v>
      </c>
      <c r="E11" s="23">
        <v>2393706.0058308998</v>
      </c>
      <c r="F11" s="23">
        <v>2327902.8206997099</v>
      </c>
      <c r="G11" s="28">
        <v>2247788.21720117</v>
      </c>
      <c r="H11" s="23">
        <v>2181987.2230320699</v>
      </c>
      <c r="I11" s="23">
        <v>2116217.6618075799</v>
      </c>
      <c r="J11" s="23">
        <v>1924753.0787172001</v>
      </c>
      <c r="K11" s="23">
        <v>1858454.4693877499</v>
      </c>
      <c r="L11" s="23">
        <v>2402272.0466472302</v>
      </c>
      <c r="M11" s="23">
        <v>2394857.08746356</v>
      </c>
    </row>
    <row r="12" spans="1:13">
      <c r="A12" s="2" t="s">
        <v>18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</row>
    <row r="13" spans="1:13">
      <c r="A13" s="2" t="s">
        <v>19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</row>
    <row r="14" spans="1:13">
      <c r="A14" s="2" t="s">
        <v>20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</row>
    <row r="15" spans="1:13">
      <c r="A15" s="2" t="s">
        <v>21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</row>
    <row r="16" spans="1:13">
      <c r="A16" s="2" t="s">
        <v>31</v>
      </c>
      <c r="B16" s="23">
        <v>63786055.606413998</v>
      </c>
      <c r="C16" s="23">
        <v>64291439.803207003</v>
      </c>
      <c r="D16" s="23">
        <v>72338523.874635607</v>
      </c>
      <c r="E16" s="23">
        <v>64723152.916909598</v>
      </c>
      <c r="F16" s="23">
        <v>56293519.297376104</v>
      </c>
      <c r="G16" s="28">
        <v>56406045.647230297</v>
      </c>
      <c r="H16" s="23">
        <v>64775077.587463602</v>
      </c>
      <c r="I16" s="23">
        <v>64933798.048104897</v>
      </c>
      <c r="J16" s="23">
        <v>73927301.698250696</v>
      </c>
      <c r="K16" s="23">
        <v>82527314.803206995</v>
      </c>
      <c r="L16" s="23">
        <v>79376184.857142806</v>
      </c>
      <c r="M16" s="23">
        <v>88011125.657434404</v>
      </c>
    </row>
    <row r="17" spans="1:13">
      <c r="A17" s="2" t="s">
        <v>23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</row>
    <row r="18" spans="1:13" ht="16.5" customHeight="1">
      <c r="A18" s="2" t="s">
        <v>40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</row>
    <row r="19" spans="1:13">
      <c r="A19" s="2" t="s">
        <v>24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</row>
    <row r="20" spans="1:13">
      <c r="A20" s="2" t="s">
        <v>25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</row>
    <row r="21" spans="1:13">
      <c r="A21" s="2" t="s">
        <v>26</v>
      </c>
      <c r="B21" s="23">
        <v>1325902.4212827999</v>
      </c>
      <c r="C21" s="23">
        <v>1331626.6224489801</v>
      </c>
      <c r="D21" s="23">
        <v>1339940.2040816301</v>
      </c>
      <c r="E21" s="23">
        <v>1348080.6428571399</v>
      </c>
      <c r="F21" s="23">
        <v>1356611.6020408201</v>
      </c>
      <c r="G21" s="28">
        <v>665274.33673469396</v>
      </c>
      <c r="H21" s="23">
        <v>573828.88775510201</v>
      </c>
      <c r="I21" s="23">
        <v>481476.09183673502</v>
      </c>
      <c r="J21" s="23">
        <v>466981.22448979598</v>
      </c>
      <c r="K21" s="23">
        <v>452705.63265306101</v>
      </c>
      <c r="L21" s="23">
        <v>438218.32653061202</v>
      </c>
      <c r="M21" s="23">
        <v>423935.17346938798</v>
      </c>
    </row>
    <row r="22" spans="1:13">
      <c r="A22" s="2" t="s">
        <v>27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</row>
    <row r="23" spans="1:13">
      <c r="A23" s="21" t="s">
        <v>28</v>
      </c>
      <c r="B23" s="24">
        <v>68188791.029154524</v>
      </c>
      <c r="C23" s="24">
        <v>68574758.128279895</v>
      </c>
      <c r="D23" s="24">
        <v>76566051.867346972</v>
      </c>
      <c r="E23" s="24">
        <v>68765664.055393547</v>
      </c>
      <c r="F23" s="24">
        <v>60746268.46647232</v>
      </c>
      <c r="G23" s="24">
        <v>59619293.040816307</v>
      </c>
      <c r="H23" s="24">
        <v>67832227.225947559</v>
      </c>
      <c r="I23" s="24">
        <v>67833982.763848335</v>
      </c>
      <c r="J23" s="24">
        <v>76622656.118075758</v>
      </c>
      <c r="K23" s="24">
        <v>84942735.255102023</v>
      </c>
      <c r="L23" s="24">
        <v>83479784.591836676</v>
      </c>
      <c r="M23" s="24">
        <v>91992613.223032072</v>
      </c>
    </row>
    <row r="24" spans="1:13">
      <c r="A24" s="21" t="s">
        <v>29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</row>
    <row r="25" spans="1:13">
      <c r="A25" s="39" t="s">
        <v>15</v>
      </c>
      <c r="B25" s="26">
        <f>B23+B24</f>
        <v>68188791.029154524</v>
      </c>
      <c r="C25" s="26">
        <f t="shared" ref="C25:M25" si="0">C23+C24</f>
        <v>68574758.128279895</v>
      </c>
      <c r="D25" s="26">
        <f t="shared" si="0"/>
        <v>76566051.867346972</v>
      </c>
      <c r="E25" s="26">
        <f t="shared" si="0"/>
        <v>68765664.055393547</v>
      </c>
      <c r="F25" s="26">
        <f t="shared" si="0"/>
        <v>60746268.46647232</v>
      </c>
      <c r="G25" s="26">
        <f t="shared" si="0"/>
        <v>59619293.040816307</v>
      </c>
      <c r="H25" s="26">
        <f t="shared" si="0"/>
        <v>67832227.225947559</v>
      </c>
      <c r="I25" s="26">
        <f t="shared" si="0"/>
        <v>67833982.763848335</v>
      </c>
      <c r="J25" s="26">
        <f t="shared" si="0"/>
        <v>76622656.118075758</v>
      </c>
      <c r="K25" s="26">
        <f t="shared" si="0"/>
        <v>84942735.255102023</v>
      </c>
      <c r="L25" s="26">
        <f t="shared" si="0"/>
        <v>83479784.591836676</v>
      </c>
      <c r="M25" s="26">
        <f t="shared" si="0"/>
        <v>91992613.223032072</v>
      </c>
    </row>
    <row r="26" spans="1:13" ht="11.25" customHeight="1">
      <c r="A26" s="31" t="s">
        <v>14</v>
      </c>
    </row>
  </sheetData>
  <sheetProtection algorithmName="SHA-512" hashValue="dX92HIyhJxMgmSOp0ncrUXz8Pgi2dB6XZFqMy+EC90NkbvCF6ClciU3aS8PH8PCHfISVuudhoM3pyGOkZozYQA==" saltValue="vNRwXChzG2Fy5+Yti4hdaw==" spinCount="100000" sheet="1" formatCells="0" formatColumns="0" formatRows="0" insertColumns="0" insertRows="0" insertHyperlinks="0" deleteColumns="0" deleteRows="0" sort="0" autoFilter="0" pivotTables="0"/>
  <mergeCells count="5">
    <mergeCell ref="A5:M5"/>
    <mergeCell ref="A6:M6"/>
    <mergeCell ref="A7:M7"/>
    <mergeCell ref="A8:A9"/>
    <mergeCell ref="B8:M8"/>
  </mergeCells>
  <printOptions horizontalCentered="1" verticalCentered="1"/>
  <pageMargins left="0.47244094488188981" right="0.51181102362204722" top="1.1417322834645669" bottom="1.1417322834645669" header="0.74803149606299213" footer="0.74803149606299213"/>
  <pageSetup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CARATULA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'2018'!Área_de_impresión</vt:lpstr>
      <vt:lpstr>CARATULA!Área_de_impresión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Varios 2 Office 365</dc:creator>
  <cp:lastModifiedBy>Ariel Paredes Fajardo</cp:lastModifiedBy>
  <cp:lastPrinted>2025-05-26T16:26:34Z</cp:lastPrinted>
  <dcterms:created xsi:type="dcterms:W3CDTF">2025-03-24T19:54:02Z</dcterms:created>
  <dcterms:modified xsi:type="dcterms:W3CDTF">2025-05-27T18:37:09Z</dcterms:modified>
</cp:coreProperties>
</file>